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25"/>
  </bookViews>
  <sheets>
    <sheet name="附件1" sheetId="3" r:id="rId1"/>
    <sheet name="附件2" sheetId="1" r:id="rId2"/>
    <sheet name="附件3" sheetId="2" r:id="rId3"/>
  </sheets>
  <definedNames>
    <definedName name="_xlnm._FilterDatabase" localSheetId="1" hidden="1">附件2!$4:$19</definedName>
    <definedName name="_xlnm.Print_Area" localSheetId="1">附件2!$A$1:$J$19</definedName>
  </definedNames>
  <calcPr calcId="144525" concurrentCalc="0"/>
</workbook>
</file>

<file path=xl/sharedStrings.xml><?xml version="1.0" encoding="utf-8"?>
<sst xmlns="http://schemas.openxmlformats.org/spreadsheetml/2006/main" count="176" uniqueCount="140">
  <si>
    <t>附件1</t>
  </si>
  <si>
    <t>本次下达的科技经费汇总表（按设区市分组汇总）</t>
  </si>
  <si>
    <t>设区市</t>
  </si>
  <si>
    <r>
      <rPr>
        <b/>
        <sz val="12"/>
        <color theme="1"/>
        <rFont val="仿宋"/>
        <charset val="134"/>
      </rPr>
      <t xml:space="preserve">本次核定支出金额（万元）
</t>
    </r>
    <r>
      <rPr>
        <b/>
        <sz val="12"/>
        <color theme="1"/>
        <rFont val="汉仪书宋二S"/>
        <charset val="134"/>
      </rPr>
      <t>①</t>
    </r>
  </si>
  <si>
    <t>本次下达资金（万元）
②</t>
  </si>
  <si>
    <r>
      <rPr>
        <b/>
        <sz val="12"/>
        <color theme="1"/>
        <rFont val="仿宋"/>
        <charset val="134"/>
      </rPr>
      <t xml:space="preserve">已下达科技创新专项（闽财教指〔2024〕78号）资金（万元）
</t>
    </r>
    <r>
      <rPr>
        <b/>
        <sz val="12"/>
        <color theme="1"/>
        <rFont val="汉仪书宋二S"/>
        <charset val="134"/>
      </rPr>
      <t>③</t>
    </r>
  </si>
  <si>
    <t>本次核定后各地市科技创新专项剩余资金（万元）
④=②+③-①</t>
  </si>
  <si>
    <t>备注</t>
  </si>
  <si>
    <t>福州市</t>
  </si>
  <si>
    <t>从（闽财教指〔2024〕78号）调减44万至厦门市。</t>
  </si>
  <si>
    <t>泉州市</t>
  </si>
  <si>
    <t>漳州市</t>
  </si>
  <si>
    <t>三明市</t>
  </si>
  <si>
    <t>莆田市</t>
  </si>
  <si>
    <t>南平市</t>
  </si>
  <si>
    <t>龙岩市</t>
  </si>
  <si>
    <t>宁德市</t>
  </si>
  <si>
    <t>平潭综合实验区</t>
  </si>
  <si>
    <t>厦门市</t>
  </si>
  <si>
    <t>从（闽财教指〔2024〕78号）调减福州市资金44万至厦门市。</t>
  </si>
  <si>
    <t>总计</t>
  </si>
  <si>
    <t>附件2</t>
  </si>
  <si>
    <t>2025年福建省重点实验室运行费补助一览表（市级）</t>
  </si>
  <si>
    <t>单位：万元</t>
  </si>
  <si>
    <t>序号</t>
  </si>
  <si>
    <t>名称</t>
  </si>
  <si>
    <t>依托单位</t>
  </si>
  <si>
    <t>实验室主任</t>
  </si>
  <si>
    <t>定性得分
A</t>
  </si>
  <si>
    <t>定量得分
B</t>
  </si>
  <si>
    <t>考评结果</t>
  </si>
  <si>
    <t>运行费补助金额</t>
  </si>
  <si>
    <t>主管单位</t>
  </si>
  <si>
    <t>地区</t>
  </si>
  <si>
    <t>福建省慢性肝病肝癌重点实验室</t>
  </si>
  <si>
    <t>厦门大学附属中山医院</t>
  </si>
  <si>
    <t>王效民</t>
  </si>
  <si>
    <t>此前连续3次考评优秀，免评为优</t>
  </si>
  <si>
    <t>免评为优</t>
  </si>
  <si>
    <t>厦门市科学技术局</t>
  </si>
  <si>
    <t>福建省信息处理与智能控制重点实验室</t>
  </si>
  <si>
    <t>闽江学院</t>
  </si>
  <si>
    <t>李佐勇</t>
  </si>
  <si>
    <t>良好</t>
  </si>
  <si>
    <t>福建省孟超肝胆技术联合创新重点实验室</t>
  </si>
  <si>
    <t>福建医科大学孟超肝胆医院（福州市传染病医院）、福州泰普生物科学有限公司</t>
  </si>
  <si>
    <t>刘小龙</t>
  </si>
  <si>
    <t>福州市科学技术局</t>
  </si>
  <si>
    <t>福建省车载玻璃企业重点实验室</t>
  </si>
  <si>
    <t>福耀玻璃工业集团股份有限公司</t>
  </si>
  <si>
    <t>沈俊龙</t>
  </si>
  <si>
    <t>福建省特种水产配合饲料重点实验室</t>
  </si>
  <si>
    <t>福建天马科技集团股份有限公司</t>
  </si>
  <si>
    <t>张蕉南</t>
  </si>
  <si>
    <t>福建省显示器技术企业重点实验室</t>
  </si>
  <si>
    <t>冠捷电子科技（福建）有限公司</t>
  </si>
  <si>
    <t>苏国华</t>
  </si>
  <si>
    <t>福建省客车安全与节能技术企业重点实验室</t>
  </si>
  <si>
    <t>厦门金龙联合汽车工业有限公司</t>
  </si>
  <si>
    <t>苏 亮</t>
  </si>
  <si>
    <t>福建省功能材料及应用重点实验室</t>
  </si>
  <si>
    <t>厦门理工学院</t>
  </si>
  <si>
    <t>张厚安</t>
  </si>
  <si>
    <t>福建省关节轴承技术企业重点实验室</t>
  </si>
  <si>
    <t>福建龙溪轴承（集团）股份有限公司</t>
  </si>
  <si>
    <t>陈晋辉</t>
  </si>
  <si>
    <t>漳州市科学技术局</t>
  </si>
  <si>
    <t>福建省厨卫制品重点实验室</t>
  </si>
  <si>
    <t>九牧厨卫股份有限公司</t>
  </si>
  <si>
    <t>林晓伟</t>
  </si>
  <si>
    <t>泉州市科学技术局</t>
  </si>
  <si>
    <t>福建省建筑涂料企业重点实验室</t>
  </si>
  <si>
    <t>三棵树涂料股份有限公司</t>
  </si>
  <si>
    <t>洪 杰</t>
  </si>
  <si>
    <t>优秀</t>
  </si>
  <si>
    <t>莆田市科学技术局</t>
  </si>
  <si>
    <t>福建省工业大气污染控制技术企业重点实验室</t>
  </si>
  <si>
    <t>福建龙净环保股份有限公司</t>
  </si>
  <si>
    <t>罗如生</t>
  </si>
  <si>
    <t>龙岩市科学技术局</t>
  </si>
  <si>
    <t>福建省环卫装备技术及应用研究重点实验室</t>
  </si>
  <si>
    <t>福龙马集团股份有限公司</t>
  </si>
  <si>
    <t>黄秋芳</t>
  </si>
  <si>
    <t>福建省光电技术与器件重点实验室</t>
  </si>
  <si>
    <t>许英朝</t>
  </si>
  <si>
    <t>合格</t>
  </si>
  <si>
    <t>合计</t>
  </si>
  <si>
    <t>附件3</t>
  </si>
  <si>
    <t>专项资金绩效目标表</t>
  </si>
  <si>
    <t>项目名称</t>
  </si>
  <si>
    <t>2025年度省重点实验室运行费</t>
  </si>
  <si>
    <t>主管部门（单位）名称及部门预算编码</t>
  </si>
  <si>
    <t>福建省科学技术厅</t>
  </si>
  <si>
    <t>补助区域</t>
  </si>
  <si>
    <t>市级</t>
  </si>
  <si>
    <t>资金情况</t>
  </si>
  <si>
    <t xml:space="preserve"> 资金总额：</t>
  </si>
  <si>
    <t>（万元）</t>
  </si>
  <si>
    <t xml:space="preserve">     其中：财政拨款</t>
  </si>
  <si>
    <t xml:space="preserve">          其他资金</t>
  </si>
  <si>
    <t>总体目标</t>
  </si>
  <si>
    <t>对省重点实验室进行补助，以加强基础研究和应用基础研究创新基地建设，开展创新性研究和共性、关键技术问题攻关，为解决我省经济、社会发展实际问题提供战略性、基础性、前瞻性的科技支撑。</t>
  </si>
  <si>
    <t>绩
效
指
标</t>
  </si>
  <si>
    <t>一级指标</t>
  </si>
  <si>
    <t>二级指标</t>
  </si>
  <si>
    <t>三级指标</t>
  </si>
  <si>
    <t>指标解释</t>
  </si>
  <si>
    <t>区域目标值</t>
  </si>
  <si>
    <t>成本指标</t>
  </si>
  <si>
    <t>经济成本指标</t>
  </si>
  <si>
    <t>安排补助资金数额</t>
  </si>
  <si>
    <t>≤177万元</t>
  </si>
  <si>
    <t>产
出
指
标</t>
  </si>
  <si>
    <t>数量指标</t>
  </si>
  <si>
    <t>对重点实验室给予补助的数量</t>
  </si>
  <si>
    <t>对批准建设的省重点实验室每三年开展1次考评，根据考评结果给予补助</t>
  </si>
  <si>
    <t>≥14家</t>
  </si>
  <si>
    <t>质量指标</t>
  </si>
  <si>
    <t>承担科研课题数量</t>
  </si>
  <si>
    <t>重点实验室承担各类科研课题数量</t>
  </si>
  <si>
    <t>≥200项</t>
  </si>
  <si>
    <t>获得授权发明专利数</t>
  </si>
  <si>
    <t>重点实验室获得授权发明专利数</t>
  </si>
  <si>
    <t>≥60项</t>
  </si>
  <si>
    <t>时效指标</t>
  </si>
  <si>
    <t>运行费补助拨付到位</t>
  </si>
  <si>
    <t>2025年12月31日前拨付运行费补助</t>
  </si>
  <si>
    <t>效
益
指
标</t>
  </si>
  <si>
    <t>经济效益指标
指标</t>
  </si>
  <si>
    <t>成果转化项目数量</t>
  </si>
  <si>
    <t>获得资助的重点实验室转化科技成果项目数量</t>
  </si>
  <si>
    <t>成果转化收入</t>
  </si>
  <si>
    <t>获得资助的重点实验室转化科技成果或技术服务（销售）收入</t>
  </si>
  <si>
    <t>≥500万元</t>
  </si>
  <si>
    <t>满意度指标</t>
  </si>
  <si>
    <t>服务对象</t>
  </si>
  <si>
    <t>服务对象调查问卷满意度</t>
  </si>
  <si>
    <t>获得补助的重点实验室调查问卷满意度</t>
  </si>
  <si>
    <t>调查问卷满意度≥85%</t>
  </si>
  <si>
    <t>注：指标解释是对绩效目标三级指标进行解释说明，包括计算方法、评分标准、指标出处、具体内容、上年度数值等。</t>
  </si>
</sst>
</file>

<file path=xl/styles.xml><?xml version="1.0" encoding="utf-8"?>
<styleSheet xmlns="http://schemas.openxmlformats.org/spreadsheetml/2006/main">
  <numFmts count="5">
    <numFmt numFmtId="176" formatCode="0.0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38">
    <font>
      <sz val="11"/>
      <color theme="1"/>
      <name val="宋体"/>
      <charset val="134"/>
      <scheme val="minor"/>
    </font>
    <font>
      <sz val="16"/>
      <color theme="1"/>
      <name val="黑体"/>
      <charset val="134"/>
    </font>
    <font>
      <sz val="18"/>
      <color theme="1"/>
      <name val="方正小标宋简体"/>
      <charset val="134"/>
    </font>
    <font>
      <sz val="10"/>
      <color rgb="FF000000"/>
      <name val="仿宋"/>
      <charset val="134"/>
    </font>
    <font>
      <sz val="10"/>
      <color theme="1"/>
      <name val="仿宋"/>
      <charset val="134"/>
    </font>
    <font>
      <sz val="11"/>
      <name val="宋体"/>
      <charset val="134"/>
      <scheme val="minor"/>
    </font>
    <font>
      <sz val="14"/>
      <name val="黑体"/>
      <charset val="134"/>
    </font>
    <font>
      <sz val="18"/>
      <name val="方正小标宋简体"/>
      <charset val="134"/>
    </font>
    <font>
      <sz val="12"/>
      <name val="方正小标宋简体"/>
      <charset val="134"/>
    </font>
    <font>
      <b/>
      <sz val="11"/>
      <name val="宋体"/>
      <charset val="134"/>
      <scheme val="minor"/>
    </font>
    <font>
      <sz val="12"/>
      <name val="仿宋_GB2312"/>
      <charset val="134"/>
    </font>
    <font>
      <sz val="11"/>
      <color indexed="8"/>
      <name val="宋体"/>
      <charset val="134"/>
      <scheme val="minor"/>
    </font>
    <font>
      <sz val="12"/>
      <color indexed="8"/>
      <name val="仿宋"/>
      <charset val="134"/>
    </font>
    <font>
      <b/>
      <sz val="12"/>
      <color indexed="8"/>
      <name val="仿宋"/>
      <charset val="134"/>
    </font>
    <font>
      <sz val="16"/>
      <color indexed="8"/>
      <name val="黑体"/>
      <charset val="134"/>
    </font>
    <font>
      <sz val="20"/>
      <color indexed="8"/>
      <name val="方正小标宋简体"/>
      <charset val="134"/>
    </font>
    <font>
      <b/>
      <sz val="12"/>
      <color theme="1"/>
      <name val="仿宋"/>
      <charset val="134"/>
    </font>
    <font>
      <sz val="12"/>
      <color theme="1"/>
      <name val="仿宋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2"/>
      <color theme="1"/>
      <name val="汉仪书宋二S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0" fontId="19" fillId="3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4" fillId="9" borderId="17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0" fillId="18" borderId="17" applyNumberFormat="0" applyAlignment="0" applyProtection="0">
      <alignment vertical="center"/>
    </xf>
    <xf numFmtId="0" fontId="25" fillId="9" borderId="12" applyNumberFormat="0" applyAlignment="0" applyProtection="0">
      <alignment vertical="center"/>
    </xf>
    <xf numFmtId="0" fontId="36" fillId="31" borderId="18" applyNumberFormat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0" fillId="15" borderId="14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</cellStyleXfs>
  <cellXfs count="52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justify" vertical="center" wrapText="1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/>
    </xf>
    <xf numFmtId="176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0" fillId="0" borderId="0" xfId="0" applyFill="1"/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right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Continuous" vertical="center" wrapText="1"/>
    </xf>
    <xf numFmtId="176" fontId="10" fillId="0" borderId="1" xfId="0" applyNumberFormat="1" applyFont="1" applyFill="1" applyBorder="1" applyAlignment="1">
      <alignment horizontal="centerContinuous" vertical="center" wrapText="1"/>
    </xf>
    <xf numFmtId="0" fontId="9" fillId="0" borderId="1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 applyProtection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 wrapText="1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4"/>
  <sheetViews>
    <sheetView tabSelected="1" view="pageBreakPreview" zoomScaleNormal="100" workbookViewId="0">
      <selection activeCell="C10" sqref="C10"/>
    </sheetView>
  </sheetViews>
  <sheetFormatPr defaultColWidth="9" defaultRowHeight="14.25" outlineLevelCol="5"/>
  <cols>
    <col min="1" max="1" width="18.25" style="39" customWidth="1"/>
    <col min="2" max="2" width="13.875" style="39" customWidth="1"/>
    <col min="3" max="3" width="13" style="39" customWidth="1"/>
    <col min="4" max="4" width="14.25" style="39" customWidth="1"/>
    <col min="5" max="5" width="19.375" style="39" customWidth="1"/>
    <col min="6" max="6" width="20.75" style="39" customWidth="1"/>
    <col min="7" max="16384" width="9" style="39"/>
  </cols>
  <sheetData>
    <row r="1" s="39" customFormat="1" ht="24" customHeight="1" spans="1:2">
      <c r="A1" s="42" t="s">
        <v>0</v>
      </c>
      <c r="B1" s="42"/>
    </row>
    <row r="2" s="39" customFormat="1" ht="42" customHeight="1" spans="1:6">
      <c r="A2" s="43" t="s">
        <v>1</v>
      </c>
      <c r="B2" s="43"/>
      <c r="C2" s="43"/>
      <c r="D2" s="43"/>
      <c r="E2" s="43"/>
      <c r="F2" s="43"/>
    </row>
    <row r="3" s="40" customFormat="1" ht="116.1" customHeight="1" spans="1:6">
      <c r="A3" s="44" t="s">
        <v>2</v>
      </c>
      <c r="B3" s="45" t="s">
        <v>3</v>
      </c>
      <c r="C3" s="44" t="s">
        <v>4</v>
      </c>
      <c r="D3" s="44" t="s">
        <v>5</v>
      </c>
      <c r="E3" s="45" t="s">
        <v>6</v>
      </c>
      <c r="F3" s="45" t="s">
        <v>7</v>
      </c>
    </row>
    <row r="4" s="40" customFormat="1" ht="54" customHeight="1" spans="1:6">
      <c r="A4" s="46" t="s">
        <v>8</v>
      </c>
      <c r="B4" s="47">
        <v>60</v>
      </c>
      <c r="C4" s="48">
        <v>-44</v>
      </c>
      <c r="D4" s="47">
        <v>6894</v>
      </c>
      <c r="E4" s="47">
        <f>D4+C4-B4</f>
        <v>6790</v>
      </c>
      <c r="F4" s="51" t="s">
        <v>9</v>
      </c>
    </row>
    <row r="5" s="40" customFormat="1" ht="30" customHeight="1" spans="1:6">
      <c r="A5" s="46" t="s">
        <v>10</v>
      </c>
      <c r="B5" s="49">
        <v>12</v>
      </c>
      <c r="C5" s="48">
        <v>0</v>
      </c>
      <c r="D5" s="47">
        <v>2890</v>
      </c>
      <c r="E5" s="47">
        <f t="shared" ref="E5:E13" si="0">D5+C5-B5</f>
        <v>2878</v>
      </c>
      <c r="F5" s="51"/>
    </row>
    <row r="6" s="40" customFormat="1" ht="30" customHeight="1" spans="1:6">
      <c r="A6" s="46" t="s">
        <v>11</v>
      </c>
      <c r="B6" s="47">
        <v>12</v>
      </c>
      <c r="C6" s="48">
        <v>0</v>
      </c>
      <c r="D6" s="47">
        <v>1455.82</v>
      </c>
      <c r="E6" s="47">
        <f t="shared" si="0"/>
        <v>1443.82</v>
      </c>
      <c r="F6" s="51"/>
    </row>
    <row r="7" s="40" customFormat="1" ht="30" customHeight="1" spans="1:6">
      <c r="A7" s="46" t="s">
        <v>12</v>
      </c>
      <c r="B7" s="47">
        <v>0</v>
      </c>
      <c r="C7" s="48">
        <v>0</v>
      </c>
      <c r="D7" s="47">
        <v>1146</v>
      </c>
      <c r="E7" s="47">
        <f t="shared" si="0"/>
        <v>1146</v>
      </c>
      <c r="F7" s="51"/>
    </row>
    <row r="8" s="40" customFormat="1" ht="30" customHeight="1" spans="1:6">
      <c r="A8" s="46" t="s">
        <v>13</v>
      </c>
      <c r="B8" s="47">
        <v>15</v>
      </c>
      <c r="C8" s="48">
        <v>0</v>
      </c>
      <c r="D8" s="47">
        <v>1265</v>
      </c>
      <c r="E8" s="47">
        <f t="shared" si="0"/>
        <v>1250</v>
      </c>
      <c r="F8" s="51"/>
    </row>
    <row r="9" s="40" customFormat="1" ht="30" customHeight="1" spans="1:6">
      <c r="A9" s="46" t="s">
        <v>14</v>
      </c>
      <c r="B9" s="47">
        <v>0</v>
      </c>
      <c r="C9" s="48">
        <v>0</v>
      </c>
      <c r="D9" s="47">
        <v>1335</v>
      </c>
      <c r="E9" s="47">
        <f t="shared" si="0"/>
        <v>1335</v>
      </c>
      <c r="F9" s="51"/>
    </row>
    <row r="10" s="40" customFormat="1" ht="30" customHeight="1" spans="1:6">
      <c r="A10" s="46" t="s">
        <v>15</v>
      </c>
      <c r="B10" s="47">
        <v>24</v>
      </c>
      <c r="C10" s="48">
        <v>0</v>
      </c>
      <c r="D10" s="47">
        <v>2021</v>
      </c>
      <c r="E10" s="47">
        <f t="shared" si="0"/>
        <v>1997</v>
      </c>
      <c r="F10" s="51"/>
    </row>
    <row r="11" s="40" customFormat="1" ht="30" customHeight="1" spans="1:6">
      <c r="A11" s="46" t="s">
        <v>16</v>
      </c>
      <c r="B11" s="47">
        <v>0</v>
      </c>
      <c r="C11" s="48">
        <v>0</v>
      </c>
      <c r="D11" s="47">
        <v>1876</v>
      </c>
      <c r="E11" s="47">
        <f t="shared" si="0"/>
        <v>1876</v>
      </c>
      <c r="F11" s="51"/>
    </row>
    <row r="12" s="40" customFormat="1" ht="30" customHeight="1" spans="1:6">
      <c r="A12" s="46" t="s">
        <v>17</v>
      </c>
      <c r="B12" s="47">
        <v>0</v>
      </c>
      <c r="C12" s="48">
        <v>0</v>
      </c>
      <c r="D12" s="47">
        <v>127</v>
      </c>
      <c r="E12" s="47">
        <f t="shared" si="0"/>
        <v>127</v>
      </c>
      <c r="F12" s="51"/>
    </row>
    <row r="13" s="40" customFormat="1" ht="47" customHeight="1" spans="1:6">
      <c r="A13" s="46" t="s">
        <v>18</v>
      </c>
      <c r="B13" s="47">
        <v>54</v>
      </c>
      <c r="C13" s="48">
        <v>54</v>
      </c>
      <c r="D13" s="47">
        <v>0</v>
      </c>
      <c r="E13" s="47">
        <f t="shared" si="0"/>
        <v>0</v>
      </c>
      <c r="F13" s="51" t="s">
        <v>19</v>
      </c>
    </row>
    <row r="14" s="41" customFormat="1" ht="30" customHeight="1" spans="1:6">
      <c r="A14" s="50" t="s">
        <v>20</v>
      </c>
      <c r="B14" s="50">
        <f>SUM(B4:B13)</f>
        <v>177</v>
      </c>
      <c r="C14" s="50">
        <f>SUM(C4:C13)</f>
        <v>10</v>
      </c>
      <c r="D14" s="50">
        <f>SUM(D4:D13)</f>
        <v>19009.82</v>
      </c>
      <c r="E14" s="50">
        <f>SUM(E4:E13)</f>
        <v>18842.82</v>
      </c>
      <c r="F14" s="51"/>
    </row>
  </sheetData>
  <mergeCells count="1">
    <mergeCell ref="A2:F2"/>
  </mergeCells>
  <pageMargins left="0.786805555555556" right="0.708333333333333" top="0.66875" bottom="0.747916666666667" header="0.511805555555556" footer="0.432638888888889"/>
  <pageSetup paperSize="9" scale="88" firstPageNumber="3" fitToHeight="0" orientation="portrait" useFirstPageNumber="1" horizontalDpi="600"/>
  <headerFooter differentOddEven="1">
    <oddFooter>&amp;R&amp;14- &amp;P -</oddFooter>
    <evenFooter>&amp;L&amp;"+"&amp;14- &amp;P -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5"/>
  <sheetViews>
    <sheetView view="pageBreakPreview" zoomScaleNormal="100" workbookViewId="0">
      <pane ySplit="4" topLeftCell="A5" activePane="bottomLeft" state="frozen"/>
      <selection/>
      <selection pane="bottomLeft" activeCell="H5" sqref="H5:H18"/>
    </sheetView>
  </sheetViews>
  <sheetFormatPr defaultColWidth="9" defaultRowHeight="14.25"/>
  <cols>
    <col min="1" max="1" width="5.5" style="21" customWidth="1"/>
    <col min="2" max="2" width="19.3833333333333" style="22" customWidth="1"/>
    <col min="3" max="3" width="18.3833333333333" style="22" customWidth="1"/>
    <col min="4" max="4" width="8.225" style="23" customWidth="1"/>
    <col min="5" max="5" width="9.63333333333333" style="24" hidden="1" customWidth="1"/>
    <col min="6" max="6" width="2.38333333333333" style="24" hidden="1" customWidth="1"/>
    <col min="7" max="7" width="5.63333333333333" style="23" customWidth="1"/>
    <col min="8" max="8" width="9.49166666666667" style="23" customWidth="1"/>
    <col min="9" max="9" width="12.3833333333333" style="25" customWidth="1"/>
    <col min="10" max="10" width="7.25" style="23" customWidth="1"/>
    <col min="11" max="16371" width="9" style="21"/>
    <col min="16372" max="16384" width="9" style="26"/>
  </cols>
  <sheetData>
    <row r="1" ht="27" customHeight="1" spans="1:10">
      <c r="A1" s="27" t="s">
        <v>21</v>
      </c>
      <c r="B1" s="21"/>
      <c r="C1" s="21"/>
      <c r="D1" s="21"/>
      <c r="E1" s="21"/>
      <c r="F1" s="21"/>
      <c r="G1" s="21"/>
      <c r="H1" s="21"/>
      <c r="I1" s="21"/>
      <c r="J1" s="21"/>
    </row>
    <row r="2" s="20" customFormat="1" ht="41" customHeight="1" spans="1:16384">
      <c r="A2" s="28" t="s">
        <v>22</v>
      </c>
      <c r="B2" s="28"/>
      <c r="C2" s="28"/>
      <c r="D2" s="28"/>
      <c r="E2" s="28"/>
      <c r="F2" s="28"/>
      <c r="G2" s="28"/>
      <c r="H2" s="28"/>
      <c r="I2" s="28"/>
      <c r="J2" s="28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  <c r="XET2" s="21"/>
      <c r="XEU2" s="21"/>
      <c r="XEV2" s="21"/>
      <c r="XEW2" s="21"/>
      <c r="XEX2" s="21"/>
      <c r="XEY2" s="21"/>
      <c r="XEZ2" s="21"/>
      <c r="XFA2" s="21"/>
      <c r="XFB2" s="21"/>
      <c r="XFC2" s="21"/>
      <c r="XFD2" s="21"/>
    </row>
    <row r="3" s="20" customFormat="1" ht="19" customHeight="1" spans="1:16384">
      <c r="A3" s="29" t="s">
        <v>23</v>
      </c>
      <c r="B3" s="29"/>
      <c r="C3" s="29"/>
      <c r="D3" s="29"/>
      <c r="E3" s="29"/>
      <c r="F3" s="29"/>
      <c r="G3" s="29"/>
      <c r="H3" s="29"/>
      <c r="I3" s="29"/>
      <c r="J3" s="29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  <c r="XEU3" s="21"/>
      <c r="XEV3" s="21"/>
      <c r="XEW3" s="21"/>
      <c r="XEX3" s="21"/>
      <c r="XEY3" s="21"/>
      <c r="XEZ3" s="21"/>
      <c r="XFA3" s="21"/>
      <c r="XFB3" s="21"/>
      <c r="XFC3" s="21"/>
      <c r="XFD3" s="21"/>
    </row>
    <row r="4" s="20" customFormat="1" ht="45" customHeight="1" spans="1:16384">
      <c r="A4" s="30" t="s">
        <v>24</v>
      </c>
      <c r="B4" s="30" t="s">
        <v>25</v>
      </c>
      <c r="C4" s="30" t="s">
        <v>26</v>
      </c>
      <c r="D4" s="30" t="s">
        <v>27</v>
      </c>
      <c r="E4" s="35" t="s">
        <v>28</v>
      </c>
      <c r="F4" s="35" t="s">
        <v>29</v>
      </c>
      <c r="G4" s="30" t="s">
        <v>30</v>
      </c>
      <c r="H4" s="30" t="s">
        <v>31</v>
      </c>
      <c r="I4" s="30" t="s">
        <v>32</v>
      </c>
      <c r="J4" s="38" t="s">
        <v>33</v>
      </c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1"/>
      <c r="XEY4" s="21"/>
      <c r="XEZ4" s="21"/>
      <c r="XFA4" s="21"/>
      <c r="XFB4" s="21"/>
      <c r="XFC4" s="21"/>
      <c r="XFD4" s="21"/>
    </row>
    <row r="5" s="20" customFormat="1" ht="36" customHeight="1" spans="1:16384">
      <c r="A5" s="31">
        <v>1</v>
      </c>
      <c r="B5" s="32" t="s">
        <v>34</v>
      </c>
      <c r="C5" s="32" t="s">
        <v>35</v>
      </c>
      <c r="D5" s="31" t="s">
        <v>36</v>
      </c>
      <c r="E5" s="36" t="s">
        <v>37</v>
      </c>
      <c r="F5" s="37"/>
      <c r="G5" s="31" t="s">
        <v>38</v>
      </c>
      <c r="H5" s="31">
        <v>20</v>
      </c>
      <c r="I5" s="32" t="s">
        <v>39</v>
      </c>
      <c r="J5" s="33" t="s">
        <v>18</v>
      </c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Q5" s="21"/>
      <c r="XER5" s="21"/>
      <c r="XES5" s="21"/>
      <c r="XET5" s="21"/>
      <c r="XEU5" s="21"/>
      <c r="XEV5" s="21"/>
      <c r="XEW5" s="21"/>
      <c r="XEX5" s="21"/>
      <c r="XEY5" s="21"/>
      <c r="XEZ5" s="21"/>
      <c r="XFA5" s="21"/>
      <c r="XFB5" s="21"/>
      <c r="XFC5" s="21"/>
      <c r="XFD5" s="21"/>
    </row>
    <row r="6" s="20" customFormat="1" ht="52" customHeight="1" spans="1:16384">
      <c r="A6" s="31">
        <v>2</v>
      </c>
      <c r="B6" s="32" t="s">
        <v>40</v>
      </c>
      <c r="C6" s="32" t="s">
        <v>41</v>
      </c>
      <c r="D6" s="31" t="s">
        <v>42</v>
      </c>
      <c r="E6" s="32" t="e">
        <f>VLOOKUP(B6,#REF!,4,0)</f>
        <v>#REF!</v>
      </c>
      <c r="F6" s="32" t="e">
        <f>VLOOKUP(B6,#REF!,5,0)</f>
        <v>#REF!</v>
      </c>
      <c r="G6" s="31" t="s">
        <v>43</v>
      </c>
      <c r="H6" s="31">
        <v>12</v>
      </c>
      <c r="I6" s="32" t="s">
        <v>41</v>
      </c>
      <c r="J6" s="33" t="s">
        <v>8</v>
      </c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1"/>
      <c r="XEY6" s="21"/>
      <c r="XEZ6" s="21"/>
      <c r="XFA6" s="21"/>
      <c r="XFB6" s="21"/>
      <c r="XFC6" s="21"/>
      <c r="XFD6" s="21"/>
    </row>
    <row r="7" s="20" customFormat="1" ht="80" customHeight="1" spans="1:16384">
      <c r="A7" s="31">
        <v>3</v>
      </c>
      <c r="B7" s="32" t="s">
        <v>44</v>
      </c>
      <c r="C7" s="32" t="s">
        <v>45</v>
      </c>
      <c r="D7" s="31" t="s">
        <v>46</v>
      </c>
      <c r="E7" s="32" t="e">
        <f>VLOOKUP(B7,#REF!,4,0)</f>
        <v>#REF!</v>
      </c>
      <c r="F7" s="32" t="e">
        <f>VLOOKUP(B7,#REF!,5,0)</f>
        <v>#REF!</v>
      </c>
      <c r="G7" s="31" t="s">
        <v>43</v>
      </c>
      <c r="H7" s="31">
        <v>12</v>
      </c>
      <c r="I7" s="32" t="s">
        <v>47</v>
      </c>
      <c r="J7" s="33" t="s">
        <v>8</v>
      </c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  <c r="XER7" s="21"/>
      <c r="XES7" s="21"/>
      <c r="XET7" s="21"/>
      <c r="XEU7" s="21"/>
      <c r="XEV7" s="21"/>
      <c r="XEW7" s="21"/>
      <c r="XEX7" s="21"/>
      <c r="XEY7" s="21"/>
      <c r="XEZ7" s="21"/>
      <c r="XFA7" s="21"/>
      <c r="XFB7" s="21"/>
      <c r="XFC7" s="21"/>
      <c r="XFD7" s="21"/>
    </row>
    <row r="8" s="20" customFormat="1" ht="36" customHeight="1" spans="1:16384">
      <c r="A8" s="31">
        <v>4</v>
      </c>
      <c r="B8" s="32" t="s">
        <v>48</v>
      </c>
      <c r="C8" s="32" t="s">
        <v>49</v>
      </c>
      <c r="D8" s="33" t="s">
        <v>50</v>
      </c>
      <c r="E8" s="32" t="e">
        <f>VLOOKUP(B8,#REF!,4,0)</f>
        <v>#REF!</v>
      </c>
      <c r="F8" s="32" t="e">
        <f>VLOOKUP(B8,#REF!,5,0)</f>
        <v>#REF!</v>
      </c>
      <c r="G8" s="31" t="s">
        <v>43</v>
      </c>
      <c r="H8" s="31">
        <v>12</v>
      </c>
      <c r="I8" s="32" t="s">
        <v>47</v>
      </c>
      <c r="J8" s="33" t="s">
        <v>8</v>
      </c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1"/>
      <c r="XEY8" s="21"/>
      <c r="XEZ8" s="21"/>
      <c r="XFA8" s="21"/>
      <c r="XFB8" s="21"/>
      <c r="XFC8" s="21"/>
      <c r="XFD8" s="21"/>
    </row>
    <row r="9" s="20" customFormat="1" ht="36" customHeight="1" spans="1:16384">
      <c r="A9" s="31">
        <v>5</v>
      </c>
      <c r="B9" s="32" t="s">
        <v>51</v>
      </c>
      <c r="C9" s="32" t="s">
        <v>52</v>
      </c>
      <c r="D9" s="31" t="s">
        <v>53</v>
      </c>
      <c r="E9" s="32" t="e">
        <f>VLOOKUP(B9,#REF!,4,0)</f>
        <v>#REF!</v>
      </c>
      <c r="F9" s="32" t="e">
        <f>VLOOKUP(B9,#REF!,5,0)</f>
        <v>#REF!</v>
      </c>
      <c r="G9" s="31" t="s">
        <v>43</v>
      </c>
      <c r="H9" s="31">
        <v>12</v>
      </c>
      <c r="I9" s="32" t="s">
        <v>47</v>
      </c>
      <c r="J9" s="33" t="s">
        <v>8</v>
      </c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  <c r="XEX9" s="21"/>
      <c r="XEY9" s="21"/>
      <c r="XEZ9" s="21"/>
      <c r="XFA9" s="21"/>
      <c r="XFB9" s="21"/>
      <c r="XFC9" s="21"/>
      <c r="XFD9" s="21"/>
    </row>
    <row r="10" s="20" customFormat="1" ht="36" customHeight="1" spans="1:16384">
      <c r="A10" s="31">
        <v>6</v>
      </c>
      <c r="B10" s="32" t="s">
        <v>54</v>
      </c>
      <c r="C10" s="32" t="s">
        <v>55</v>
      </c>
      <c r="D10" s="33" t="s">
        <v>56</v>
      </c>
      <c r="E10" s="32" t="e">
        <f>VLOOKUP(B10,#REF!,4,0)</f>
        <v>#REF!</v>
      </c>
      <c r="F10" s="32" t="e">
        <f>VLOOKUP(B10,#REF!,5,0)</f>
        <v>#REF!</v>
      </c>
      <c r="G10" s="31" t="s">
        <v>43</v>
      </c>
      <c r="H10" s="31">
        <v>12</v>
      </c>
      <c r="I10" s="32" t="s">
        <v>47</v>
      </c>
      <c r="J10" s="33" t="s">
        <v>8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1"/>
      <c r="XEY10" s="21"/>
      <c r="XEZ10" s="21"/>
      <c r="XFA10" s="21"/>
      <c r="XFB10" s="21"/>
      <c r="XFC10" s="21"/>
      <c r="XFD10" s="21"/>
    </row>
    <row r="11" s="20" customFormat="1" ht="53" customHeight="1" spans="1:16384">
      <c r="A11" s="31">
        <v>7</v>
      </c>
      <c r="B11" s="32" t="s">
        <v>57</v>
      </c>
      <c r="C11" s="32" t="s">
        <v>58</v>
      </c>
      <c r="D11" s="31" t="s">
        <v>59</v>
      </c>
      <c r="E11" s="32" t="e">
        <f>VLOOKUP(B11,#REF!,4,0)</f>
        <v>#REF!</v>
      </c>
      <c r="F11" s="32" t="e">
        <f>VLOOKUP(B11,#REF!,5,0)</f>
        <v>#REF!</v>
      </c>
      <c r="G11" s="31" t="s">
        <v>43</v>
      </c>
      <c r="H11" s="31">
        <v>12</v>
      </c>
      <c r="I11" s="32" t="s">
        <v>39</v>
      </c>
      <c r="J11" s="33" t="s">
        <v>18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Q11" s="21"/>
      <c r="XER11" s="21"/>
      <c r="XES11" s="21"/>
      <c r="XET11" s="21"/>
      <c r="XEU11" s="21"/>
      <c r="XEV11" s="21"/>
      <c r="XEW11" s="21"/>
      <c r="XEX11" s="21"/>
      <c r="XEY11" s="21"/>
      <c r="XEZ11" s="21"/>
      <c r="XFA11" s="21"/>
      <c r="XFB11" s="21"/>
      <c r="XFC11" s="21"/>
      <c r="XFD11" s="21"/>
    </row>
    <row r="12" s="20" customFormat="1" ht="36" customHeight="1" spans="1:16384">
      <c r="A12" s="31">
        <v>8</v>
      </c>
      <c r="B12" s="32" t="s">
        <v>60</v>
      </c>
      <c r="C12" s="32" t="s">
        <v>61</v>
      </c>
      <c r="D12" s="31" t="s">
        <v>62</v>
      </c>
      <c r="E12" s="32" t="e">
        <f>VLOOKUP(B12,#REF!,4,0)</f>
        <v>#REF!</v>
      </c>
      <c r="F12" s="32" t="e">
        <f>VLOOKUP(B12,#REF!,5,0)</f>
        <v>#REF!</v>
      </c>
      <c r="G12" s="31" t="s">
        <v>43</v>
      </c>
      <c r="H12" s="31">
        <v>12</v>
      </c>
      <c r="I12" s="32" t="s">
        <v>61</v>
      </c>
      <c r="J12" s="33" t="s">
        <v>18</v>
      </c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  <c r="XEZ12" s="21"/>
      <c r="XFA12" s="21"/>
      <c r="XFB12" s="21"/>
      <c r="XFC12" s="21"/>
      <c r="XFD12" s="21"/>
    </row>
    <row r="13" s="20" customFormat="1" ht="36" customHeight="1" spans="1:16384">
      <c r="A13" s="31">
        <v>9</v>
      </c>
      <c r="B13" s="32" t="s">
        <v>63</v>
      </c>
      <c r="C13" s="32" t="s">
        <v>64</v>
      </c>
      <c r="D13" s="31" t="s">
        <v>65</v>
      </c>
      <c r="E13" s="32" t="e">
        <f>VLOOKUP(B13,#REF!,4,0)</f>
        <v>#REF!</v>
      </c>
      <c r="F13" s="32" t="e">
        <f>VLOOKUP(B13,#REF!,5,0)</f>
        <v>#REF!</v>
      </c>
      <c r="G13" s="31" t="s">
        <v>43</v>
      </c>
      <c r="H13" s="31">
        <v>12</v>
      </c>
      <c r="I13" s="32" t="s">
        <v>66</v>
      </c>
      <c r="J13" s="33" t="s">
        <v>11</v>
      </c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  <c r="XEX13" s="21"/>
      <c r="XEY13" s="21"/>
      <c r="XEZ13" s="21"/>
      <c r="XFA13" s="21"/>
      <c r="XFB13" s="21"/>
      <c r="XFC13" s="21"/>
      <c r="XFD13" s="21"/>
    </row>
    <row r="14" s="20" customFormat="1" ht="36" customHeight="1" spans="1:16384">
      <c r="A14" s="31">
        <v>10</v>
      </c>
      <c r="B14" s="32" t="s">
        <v>67</v>
      </c>
      <c r="C14" s="32" t="s">
        <v>68</v>
      </c>
      <c r="D14" s="31" t="s">
        <v>69</v>
      </c>
      <c r="E14" s="32" t="e">
        <f>VLOOKUP(B14,#REF!,4,0)</f>
        <v>#REF!</v>
      </c>
      <c r="F14" s="32" t="e">
        <f>VLOOKUP(B14,#REF!,5,0)</f>
        <v>#REF!</v>
      </c>
      <c r="G14" s="31" t="s">
        <v>43</v>
      </c>
      <c r="H14" s="31">
        <v>12</v>
      </c>
      <c r="I14" s="32" t="s">
        <v>70</v>
      </c>
      <c r="J14" s="33" t="s">
        <v>10</v>
      </c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  <c r="XEX14" s="21"/>
      <c r="XEY14" s="21"/>
      <c r="XEZ14" s="21"/>
      <c r="XFA14" s="21"/>
      <c r="XFB14" s="21"/>
      <c r="XFC14" s="21"/>
      <c r="XFD14" s="21"/>
    </row>
    <row r="15" s="20" customFormat="1" ht="36" customHeight="1" spans="1:16384">
      <c r="A15" s="31">
        <v>11</v>
      </c>
      <c r="B15" s="32" t="s">
        <v>71</v>
      </c>
      <c r="C15" s="32" t="s">
        <v>72</v>
      </c>
      <c r="D15" s="31" t="s">
        <v>73</v>
      </c>
      <c r="E15" s="32" t="e">
        <f>VLOOKUP(B15,#REF!,4,0)</f>
        <v>#REF!</v>
      </c>
      <c r="F15" s="32" t="e">
        <f>VLOOKUP(B15,#REF!,5,0)</f>
        <v>#REF!</v>
      </c>
      <c r="G15" s="31" t="s">
        <v>74</v>
      </c>
      <c r="H15" s="31">
        <v>15</v>
      </c>
      <c r="I15" s="32" t="s">
        <v>75</v>
      </c>
      <c r="J15" s="33" t="s">
        <v>13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1"/>
      <c r="XEX15" s="21"/>
      <c r="XEY15" s="21"/>
      <c r="XEZ15" s="21"/>
      <c r="XFA15" s="21"/>
      <c r="XFB15" s="21"/>
      <c r="XFC15" s="21"/>
      <c r="XFD15" s="21"/>
    </row>
    <row r="16" s="20" customFormat="1" ht="47" customHeight="1" spans="1:16384">
      <c r="A16" s="31">
        <v>12</v>
      </c>
      <c r="B16" s="32" t="s">
        <v>76</v>
      </c>
      <c r="C16" s="32" t="s">
        <v>77</v>
      </c>
      <c r="D16" s="31" t="s">
        <v>78</v>
      </c>
      <c r="E16" s="32" t="e">
        <f>VLOOKUP(B16,#REF!,4,0)</f>
        <v>#REF!</v>
      </c>
      <c r="F16" s="32" t="e">
        <f>VLOOKUP(B16,#REF!,5,0)</f>
        <v>#REF!</v>
      </c>
      <c r="G16" s="31" t="s">
        <v>43</v>
      </c>
      <c r="H16" s="31">
        <v>12</v>
      </c>
      <c r="I16" s="32" t="s">
        <v>79</v>
      </c>
      <c r="J16" s="33" t="s">
        <v>15</v>
      </c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1"/>
      <c r="XEY16" s="21"/>
      <c r="XEZ16" s="21"/>
      <c r="XFA16" s="21"/>
      <c r="XFB16" s="21"/>
      <c r="XFC16" s="21"/>
      <c r="XFD16" s="21"/>
    </row>
    <row r="17" s="20" customFormat="1" ht="47" customHeight="1" spans="1:16384">
      <c r="A17" s="31">
        <v>13</v>
      </c>
      <c r="B17" s="32" t="s">
        <v>80</v>
      </c>
      <c r="C17" s="32" t="s">
        <v>81</v>
      </c>
      <c r="D17" s="31" t="s">
        <v>82</v>
      </c>
      <c r="E17" s="32" t="e">
        <f>VLOOKUP(B17,#REF!,4,0)</f>
        <v>#REF!</v>
      </c>
      <c r="F17" s="32" t="e">
        <f>VLOOKUP(B17,#REF!,5,0)</f>
        <v>#REF!</v>
      </c>
      <c r="G17" s="31" t="s">
        <v>43</v>
      </c>
      <c r="H17" s="31">
        <v>12</v>
      </c>
      <c r="I17" s="32" t="s">
        <v>79</v>
      </c>
      <c r="J17" s="33" t="s">
        <v>15</v>
      </c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  <c r="XEX17" s="21"/>
      <c r="XEY17" s="21"/>
      <c r="XEZ17" s="21"/>
      <c r="XFA17" s="21"/>
      <c r="XFB17" s="21"/>
      <c r="XFC17" s="21"/>
      <c r="XFD17" s="21"/>
    </row>
    <row r="18" s="20" customFormat="1" ht="36" customHeight="1" spans="1:16384">
      <c r="A18" s="31">
        <v>14</v>
      </c>
      <c r="B18" s="32" t="s">
        <v>83</v>
      </c>
      <c r="C18" s="32" t="s">
        <v>61</v>
      </c>
      <c r="D18" s="31" t="s">
        <v>84</v>
      </c>
      <c r="E18" s="32" t="e">
        <f>VLOOKUP(B18,#REF!,4,0)</f>
        <v>#REF!</v>
      </c>
      <c r="F18" s="32" t="e">
        <f>VLOOKUP(B18,#REF!,5,0)</f>
        <v>#REF!</v>
      </c>
      <c r="G18" s="31" t="s">
        <v>85</v>
      </c>
      <c r="H18" s="31">
        <v>10</v>
      </c>
      <c r="I18" s="32" t="s">
        <v>61</v>
      </c>
      <c r="J18" s="33" t="s">
        <v>18</v>
      </c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Q18" s="21"/>
      <c r="XER18" s="21"/>
      <c r="XES18" s="21"/>
      <c r="XET18" s="21"/>
      <c r="XEU18" s="21"/>
      <c r="XEV18" s="21"/>
      <c r="XEW18" s="21"/>
      <c r="XEX18" s="21"/>
      <c r="XEY18" s="21"/>
      <c r="XEZ18" s="21"/>
      <c r="XFA18" s="21"/>
      <c r="XFB18" s="21"/>
      <c r="XFC18" s="21"/>
      <c r="XFD18" s="21"/>
    </row>
    <row r="19" customFormat="1" ht="26" customHeight="1" spans="1:16384">
      <c r="A19" s="34"/>
      <c r="B19" s="30" t="s">
        <v>86</v>
      </c>
      <c r="C19" s="30"/>
      <c r="D19" s="30"/>
      <c r="E19" s="30"/>
      <c r="F19" s="30"/>
      <c r="G19" s="30"/>
      <c r="H19" s="30">
        <f>SUM(H5:H18)</f>
        <v>177</v>
      </c>
      <c r="I19" s="34"/>
      <c r="J19" s="34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customFormat="1" spans="1:16384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customFormat="1" spans="1:16384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customFormat="1" spans="1:16384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customFormat="1" spans="1:16384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customFormat="1" spans="1:16384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customFormat="1" spans="1:16384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</sheetData>
  <autoFilter ref="A4:XFD19">
    <extLst/>
  </autoFilter>
  <mergeCells count="3">
    <mergeCell ref="A1:J1"/>
    <mergeCell ref="A2:J2"/>
    <mergeCell ref="A3:J3"/>
  </mergeCells>
  <pageMargins left="0.700694444444445" right="0.700694444444445" top="0.357638888888889" bottom="0.161111111111111" header="0.298611111111111" footer="0.298611111111111"/>
  <pageSetup paperSize="9" firstPageNumber="4" fitToHeight="0" orientation="portrait" useFirstPageNumber="1" horizontalDpi="600"/>
  <headerFooter differentOddEven="1">
    <oddFooter>&amp;R&amp;14 - &amp;P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2"/>
  <sheetViews>
    <sheetView topLeftCell="A3" workbookViewId="0">
      <selection activeCell="A2" sqref="A2:L2"/>
    </sheetView>
  </sheetViews>
  <sheetFormatPr defaultColWidth="9" defaultRowHeight="14.25"/>
  <cols>
    <col min="12" max="12" width="6.375" customWidth="1"/>
  </cols>
  <sheetData>
    <row r="1" ht="25.5" customHeight="1" spans="1:1">
      <c r="A1" s="1" t="s">
        <v>87</v>
      </c>
    </row>
    <row r="2" ht="41.25" customHeight="1" spans="1:12">
      <c r="A2" s="2" t="s">
        <v>88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ht="39" customHeight="1" spans="1:12">
      <c r="A3" s="3" t="s">
        <v>89</v>
      </c>
      <c r="B3" s="3"/>
      <c r="C3" s="3"/>
      <c r="D3" s="3" t="s">
        <v>90</v>
      </c>
      <c r="E3" s="3"/>
      <c r="F3" s="3"/>
      <c r="G3" s="3"/>
      <c r="H3" s="3"/>
      <c r="I3" s="3"/>
      <c r="J3" s="3"/>
      <c r="K3" s="3"/>
      <c r="L3" s="3"/>
    </row>
    <row r="4" ht="39" customHeight="1" spans="1:12">
      <c r="A4" s="3" t="s">
        <v>91</v>
      </c>
      <c r="B4" s="3"/>
      <c r="C4" s="3"/>
      <c r="D4" s="3" t="s">
        <v>92</v>
      </c>
      <c r="E4" s="3"/>
      <c r="F4" s="3"/>
      <c r="G4" s="3"/>
      <c r="H4" s="3" t="s">
        <v>93</v>
      </c>
      <c r="I4" s="3" t="s">
        <v>94</v>
      </c>
      <c r="J4" s="3"/>
      <c r="K4" s="3"/>
      <c r="L4" s="3"/>
    </row>
    <row r="5" ht="39" customHeight="1" spans="1:12">
      <c r="A5" s="3" t="s">
        <v>95</v>
      </c>
      <c r="B5" s="3"/>
      <c r="C5" s="3"/>
      <c r="D5" s="4" t="s">
        <v>96</v>
      </c>
      <c r="E5" s="4"/>
      <c r="F5" s="3">
        <v>177</v>
      </c>
      <c r="G5" s="3"/>
      <c r="H5" s="3"/>
      <c r="I5" s="3"/>
      <c r="J5" s="3"/>
      <c r="K5" s="3"/>
      <c r="L5" s="3"/>
    </row>
    <row r="6" ht="39" customHeight="1" spans="1:12">
      <c r="A6" s="3" t="s">
        <v>97</v>
      </c>
      <c r="B6" s="3"/>
      <c r="C6" s="3"/>
      <c r="D6" s="4" t="s">
        <v>98</v>
      </c>
      <c r="E6" s="4"/>
      <c r="F6" s="3">
        <v>177</v>
      </c>
      <c r="G6" s="3"/>
      <c r="H6" s="3"/>
      <c r="I6" s="3"/>
      <c r="J6" s="3"/>
      <c r="K6" s="3"/>
      <c r="L6" s="3"/>
    </row>
    <row r="7" ht="39" customHeight="1" spans="1:12">
      <c r="A7" s="5"/>
      <c r="B7" s="5"/>
      <c r="C7" s="5"/>
      <c r="D7" s="4" t="s">
        <v>99</v>
      </c>
      <c r="E7" s="4"/>
      <c r="F7" s="3">
        <v>0</v>
      </c>
      <c r="G7" s="3"/>
      <c r="H7" s="3"/>
      <c r="I7" s="3"/>
      <c r="J7" s="3"/>
      <c r="K7" s="3"/>
      <c r="L7" s="3"/>
    </row>
    <row r="8" ht="39" customHeight="1" spans="1:12">
      <c r="A8" s="3" t="s">
        <v>100</v>
      </c>
      <c r="B8" s="4" t="s">
        <v>101</v>
      </c>
      <c r="C8" s="4"/>
      <c r="D8" s="4"/>
      <c r="E8" s="4"/>
      <c r="F8" s="4"/>
      <c r="G8" s="4"/>
      <c r="H8" s="4"/>
      <c r="I8" s="4"/>
      <c r="J8" s="4"/>
      <c r="K8" s="4"/>
      <c r="L8" s="4"/>
    </row>
    <row r="9" ht="39" customHeight="1" spans="1:12">
      <c r="A9" s="6" t="s">
        <v>102</v>
      </c>
      <c r="B9" s="6" t="s">
        <v>103</v>
      </c>
      <c r="C9" s="3" t="s">
        <v>104</v>
      </c>
      <c r="D9" s="3"/>
      <c r="E9" s="3" t="s">
        <v>105</v>
      </c>
      <c r="F9" s="3"/>
      <c r="G9" s="3" t="s">
        <v>106</v>
      </c>
      <c r="H9" s="3"/>
      <c r="I9" s="3"/>
      <c r="J9" s="3" t="s">
        <v>107</v>
      </c>
      <c r="K9" s="3"/>
      <c r="L9" s="3"/>
    </row>
    <row r="10" spans="1:12">
      <c r="A10" s="7"/>
      <c r="B10" s="8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ht="39" customHeight="1" spans="1:12">
      <c r="A11" s="7"/>
      <c r="B11" s="9" t="s">
        <v>108</v>
      </c>
      <c r="C11" s="3" t="s">
        <v>109</v>
      </c>
      <c r="D11" s="3"/>
      <c r="E11" s="4" t="s">
        <v>110</v>
      </c>
      <c r="F11" s="4"/>
      <c r="G11" s="4" t="s">
        <v>110</v>
      </c>
      <c r="H11" s="4"/>
      <c r="I11" s="4"/>
      <c r="J11" s="3" t="s">
        <v>111</v>
      </c>
      <c r="K11" s="3"/>
      <c r="L11" s="3"/>
    </row>
    <row r="12" ht="39" customHeight="1" spans="1:12">
      <c r="A12" s="7"/>
      <c r="B12" s="6" t="s">
        <v>112</v>
      </c>
      <c r="C12" s="3" t="s">
        <v>113</v>
      </c>
      <c r="D12" s="3"/>
      <c r="E12" s="4" t="s">
        <v>114</v>
      </c>
      <c r="F12" s="4"/>
      <c r="G12" s="4" t="s">
        <v>115</v>
      </c>
      <c r="H12" s="4"/>
      <c r="I12" s="4"/>
      <c r="J12" s="3" t="s">
        <v>116</v>
      </c>
      <c r="K12" s="3"/>
      <c r="L12" s="3"/>
    </row>
    <row r="13" ht="39" customHeight="1" spans="1:12">
      <c r="A13" s="7"/>
      <c r="B13" s="7"/>
      <c r="C13" s="3" t="s">
        <v>117</v>
      </c>
      <c r="D13" s="3"/>
      <c r="E13" s="4" t="s">
        <v>118</v>
      </c>
      <c r="F13" s="4"/>
      <c r="G13" s="4" t="s">
        <v>119</v>
      </c>
      <c r="H13" s="4"/>
      <c r="I13" s="4"/>
      <c r="J13" s="3" t="s">
        <v>120</v>
      </c>
      <c r="K13" s="3"/>
      <c r="L13" s="3"/>
    </row>
    <row r="14" ht="39" customHeight="1" spans="1:12">
      <c r="A14" s="7"/>
      <c r="B14" s="7"/>
      <c r="C14" s="3"/>
      <c r="D14" s="3"/>
      <c r="E14" s="4" t="s">
        <v>121</v>
      </c>
      <c r="F14" s="4"/>
      <c r="G14" s="4" t="s">
        <v>122</v>
      </c>
      <c r="H14" s="4"/>
      <c r="I14" s="4"/>
      <c r="J14" s="3" t="s">
        <v>123</v>
      </c>
      <c r="K14" s="3"/>
      <c r="L14" s="3"/>
    </row>
    <row r="15" ht="39" customHeight="1" spans="1:12">
      <c r="A15" s="7"/>
      <c r="B15" s="8"/>
      <c r="C15" s="3" t="s">
        <v>124</v>
      </c>
      <c r="D15" s="3"/>
      <c r="E15" s="4" t="s">
        <v>125</v>
      </c>
      <c r="F15" s="4"/>
      <c r="G15" s="4" t="s">
        <v>126</v>
      </c>
      <c r="H15" s="4"/>
      <c r="I15" s="4"/>
      <c r="J15" s="17">
        <v>1</v>
      </c>
      <c r="K15" s="17"/>
      <c r="L15" s="17"/>
    </row>
    <row r="16" ht="39" customHeight="1" spans="1:12">
      <c r="A16" s="7"/>
      <c r="B16" s="6" t="s">
        <v>127</v>
      </c>
      <c r="C16" s="10" t="s">
        <v>128</v>
      </c>
      <c r="D16" s="11"/>
      <c r="E16" s="4" t="s">
        <v>129</v>
      </c>
      <c r="F16" s="4"/>
      <c r="G16" s="4" t="s">
        <v>130</v>
      </c>
      <c r="H16" s="4"/>
      <c r="I16" s="4"/>
      <c r="J16" s="3" t="s">
        <v>123</v>
      </c>
      <c r="K16" s="3"/>
      <c r="L16" s="3"/>
    </row>
    <row r="17" spans="1:12">
      <c r="A17" s="7"/>
      <c r="B17" s="7"/>
      <c r="C17" s="12"/>
      <c r="D17" s="13"/>
      <c r="E17" s="4"/>
      <c r="F17" s="4"/>
      <c r="G17" s="4"/>
      <c r="H17" s="4"/>
      <c r="I17" s="4"/>
      <c r="J17" s="3"/>
      <c r="K17" s="3"/>
      <c r="L17" s="3"/>
    </row>
    <row r="18" spans="1:12">
      <c r="A18" s="7"/>
      <c r="B18" s="7"/>
      <c r="C18" s="12"/>
      <c r="D18" s="13"/>
      <c r="E18" s="4"/>
      <c r="F18" s="4"/>
      <c r="G18" s="4"/>
      <c r="H18" s="4"/>
      <c r="I18" s="4"/>
      <c r="J18" s="3"/>
      <c r="K18" s="3"/>
      <c r="L18" s="3"/>
    </row>
    <row r="19" ht="39" customHeight="1" spans="1:12">
      <c r="A19" s="7"/>
      <c r="B19" s="8"/>
      <c r="C19" s="14"/>
      <c r="D19" s="15"/>
      <c r="E19" s="4" t="s">
        <v>131</v>
      </c>
      <c r="F19" s="4"/>
      <c r="G19" s="4" t="s">
        <v>132</v>
      </c>
      <c r="H19" s="4"/>
      <c r="I19" s="4"/>
      <c r="J19" s="3" t="s">
        <v>133</v>
      </c>
      <c r="K19" s="3"/>
      <c r="L19" s="3"/>
    </row>
    <row r="20" ht="39" customHeight="1" spans="1:12">
      <c r="A20" s="7"/>
      <c r="B20" s="3" t="s">
        <v>134</v>
      </c>
      <c r="C20" s="3" t="s">
        <v>135</v>
      </c>
      <c r="D20" s="3"/>
      <c r="E20" s="4" t="s">
        <v>136</v>
      </c>
      <c r="F20" s="4"/>
      <c r="G20" s="4" t="s">
        <v>137</v>
      </c>
      <c r="H20" s="4"/>
      <c r="I20" s="4"/>
      <c r="J20" s="3" t="s">
        <v>138</v>
      </c>
      <c r="K20" s="3"/>
      <c r="L20" s="3"/>
    </row>
    <row r="21" spans="1:12">
      <c r="A21" s="8"/>
      <c r="B21" s="3"/>
      <c r="C21" s="3" t="s">
        <v>134</v>
      </c>
      <c r="D21" s="3"/>
      <c r="E21" s="4"/>
      <c r="F21" s="4"/>
      <c r="G21" s="4"/>
      <c r="H21" s="4"/>
      <c r="I21" s="4"/>
      <c r="J21" s="3"/>
      <c r="K21" s="3"/>
      <c r="L21" s="3"/>
    </row>
    <row r="22" ht="28.5" customHeight="1" spans="1:12">
      <c r="A22" s="16" t="s">
        <v>139</v>
      </c>
      <c r="B22" s="16"/>
      <c r="C22" s="16"/>
      <c r="D22" s="16"/>
      <c r="E22" s="16"/>
      <c r="F22" s="16"/>
      <c r="G22" s="16"/>
      <c r="H22" s="16"/>
      <c r="I22" s="16"/>
      <c r="J22" s="16"/>
      <c r="K22" s="18"/>
      <c r="L22" s="19"/>
    </row>
  </sheetData>
  <mergeCells count="57">
    <mergeCell ref="A2:L2"/>
    <mergeCell ref="A3:C3"/>
    <mergeCell ref="D3:L3"/>
    <mergeCell ref="A4:C4"/>
    <mergeCell ref="D4:G4"/>
    <mergeCell ref="I4:L4"/>
    <mergeCell ref="A5:C5"/>
    <mergeCell ref="D5:E5"/>
    <mergeCell ref="F5:L5"/>
    <mergeCell ref="A6:C6"/>
    <mergeCell ref="D6:E6"/>
    <mergeCell ref="F6:L6"/>
    <mergeCell ref="A7:C7"/>
    <mergeCell ref="D7:E7"/>
    <mergeCell ref="F7:L7"/>
    <mergeCell ref="B8:L8"/>
    <mergeCell ref="C11:D11"/>
    <mergeCell ref="E11:F11"/>
    <mergeCell ref="G11:I11"/>
    <mergeCell ref="J11:L11"/>
    <mergeCell ref="C12:D12"/>
    <mergeCell ref="E12:F12"/>
    <mergeCell ref="G12:I12"/>
    <mergeCell ref="J12:L12"/>
    <mergeCell ref="E13:F13"/>
    <mergeCell ref="G13:I13"/>
    <mergeCell ref="J13:L13"/>
    <mergeCell ref="E14:F14"/>
    <mergeCell ref="G14:I14"/>
    <mergeCell ref="J14:L14"/>
    <mergeCell ref="C15:D15"/>
    <mergeCell ref="E15:F15"/>
    <mergeCell ref="G15:I15"/>
    <mergeCell ref="J15:L15"/>
    <mergeCell ref="E19:F19"/>
    <mergeCell ref="G19:I19"/>
    <mergeCell ref="J19:L19"/>
    <mergeCell ref="C20:D20"/>
    <mergeCell ref="C21:D21"/>
    <mergeCell ref="A22:J22"/>
    <mergeCell ref="A9:A21"/>
    <mergeCell ref="B9:B10"/>
    <mergeCell ref="B12:B15"/>
    <mergeCell ref="B16:B19"/>
    <mergeCell ref="B20:B21"/>
    <mergeCell ref="G16:I18"/>
    <mergeCell ref="J16:L18"/>
    <mergeCell ref="E20:F21"/>
    <mergeCell ref="G20:I21"/>
    <mergeCell ref="J20:L21"/>
    <mergeCell ref="E16:F18"/>
    <mergeCell ref="C9:D10"/>
    <mergeCell ref="E9:F10"/>
    <mergeCell ref="G9:I10"/>
    <mergeCell ref="J9:L10"/>
    <mergeCell ref="C16:D19"/>
    <mergeCell ref="C13:D14"/>
  </mergeCells>
  <pageMargins left="0.700694444444445" right="0.700694444444445" top="0.751388888888889" bottom="0.751388888888889" header="0.298611111111111" footer="0.298611111111111"/>
  <pageSetup paperSize="9" scale="84" firstPageNumber="5" orientation="portrait" useFirstPageNumber="1" horizontalDpi="600"/>
  <headerFooter differentOddEven="1">
    <oddFooter>&amp;R- &amp;P -</oddFooter>
    <evenFooter>&amp;L&amp;16- &amp;P -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附件1</vt:lpstr>
      <vt:lpstr>附件2</vt:lpstr>
      <vt:lpstr>附件3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陈锋</cp:lastModifiedBy>
  <dcterms:created xsi:type="dcterms:W3CDTF">2006-09-18T00:00:00Z</dcterms:created>
  <cp:lastPrinted>2020-10-30T02:56:00Z</cp:lastPrinted>
  <dcterms:modified xsi:type="dcterms:W3CDTF">2025-07-05T14:52:43Z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2052-11.8.2.11625</vt:lpwstr>
  </property>
  <property fmtid="{D5CDD505-2E9C-101B-9397-08002B2CF9AE}" pid="3" name="ICV">
    <vt:lpwstr/>
  </property>
</Properties>
</file>