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607" activeTab="1"/>
  </bookViews>
  <sheets>
    <sheet name="全省汇总" sheetId="1" r:id="rId1"/>
    <sheet name="企业汇总" sheetId="2" r:id="rId2"/>
  </sheets>
  <definedNames>
    <definedName name="_xlnm._FilterDatabase" localSheetId="0" hidden="1">全省汇总!$A$4:$H$63</definedName>
    <definedName name="_xlnm._FilterDatabase" localSheetId="1" hidden="1">企业汇总!$A$4:$H$442</definedName>
    <definedName name="_xlnm.Print_Area" localSheetId="1">企业汇总!$A$1:$H$443</definedName>
    <definedName name="_xlnm.Print_Titles" localSheetId="1">企业汇总!$2:$4</definedName>
    <definedName name="_xlnm.Print_Titles" localSheetId="0">全省汇总!$1:$4</definedName>
  </definedNames>
  <calcPr calcId="144525"/>
</workbook>
</file>

<file path=xl/sharedStrings.xml><?xml version="1.0" encoding="utf-8"?>
<sst xmlns="http://schemas.openxmlformats.org/spreadsheetml/2006/main" count="519">
  <si>
    <t>附件1</t>
  </si>
  <si>
    <t>2017年度福建省企业年中及单项研发经费预补助汇总表</t>
  </si>
  <si>
    <t>属地</t>
  </si>
  <si>
    <t>企业数</t>
  </si>
  <si>
    <t>审核补助数</t>
  </si>
  <si>
    <t>省级承担补助数</t>
  </si>
  <si>
    <t>市级承担补助数</t>
  </si>
  <si>
    <t>县（区）级承担补助数</t>
  </si>
  <si>
    <t>备注</t>
  </si>
  <si>
    <t>福州</t>
  </si>
  <si>
    <t>保税区</t>
  </si>
  <si>
    <t>仓山</t>
  </si>
  <si>
    <t>福清</t>
  </si>
  <si>
    <t>高新区</t>
  </si>
  <si>
    <t>鼓楼</t>
  </si>
  <si>
    <t>单项研发经费预补助490.85万元</t>
  </si>
  <si>
    <t>晋安</t>
  </si>
  <si>
    <t>连江</t>
  </si>
  <si>
    <t>罗源</t>
  </si>
  <si>
    <t>马尾</t>
  </si>
  <si>
    <t>闽侯</t>
  </si>
  <si>
    <t>闽清</t>
  </si>
  <si>
    <t>台江</t>
  </si>
  <si>
    <t>永泰</t>
  </si>
  <si>
    <t>长乐</t>
  </si>
  <si>
    <t>小计</t>
  </si>
  <si>
    <t>泉州</t>
  </si>
  <si>
    <t>安溪</t>
  </si>
  <si>
    <t>德化县</t>
  </si>
  <si>
    <t>丰泽区</t>
  </si>
  <si>
    <t>晋江市</t>
  </si>
  <si>
    <t>鲤城区</t>
  </si>
  <si>
    <t>南安市</t>
  </si>
  <si>
    <t>泉州经济技术开发区</t>
  </si>
  <si>
    <t>石狮市</t>
  </si>
  <si>
    <t>台商区</t>
  </si>
  <si>
    <t>永春县</t>
  </si>
  <si>
    <t>漳州</t>
  </si>
  <si>
    <t>东山</t>
  </si>
  <si>
    <t>华安</t>
  </si>
  <si>
    <t>龙海</t>
  </si>
  <si>
    <t>南靖</t>
  </si>
  <si>
    <t>市直</t>
  </si>
  <si>
    <t>台商投资区</t>
  </si>
  <si>
    <t>芗城</t>
  </si>
  <si>
    <t>云霄</t>
  </si>
  <si>
    <t>长泰</t>
  </si>
  <si>
    <t>诏安</t>
  </si>
  <si>
    <t>宁德</t>
  </si>
  <si>
    <t>福鼎</t>
  </si>
  <si>
    <t>蕉城、东侨</t>
  </si>
  <si>
    <t>全部为单项研发经费预补助</t>
  </si>
  <si>
    <t>莆田</t>
  </si>
  <si>
    <t>北岸</t>
  </si>
  <si>
    <t>城厢区</t>
  </si>
  <si>
    <t>涵江区</t>
  </si>
  <si>
    <t>荔城区</t>
  </si>
  <si>
    <t>仙游县</t>
  </si>
  <si>
    <t>秀屿区</t>
  </si>
  <si>
    <t>龙岩</t>
  </si>
  <si>
    <t>经开区</t>
  </si>
  <si>
    <t>上杭县</t>
  </si>
  <si>
    <t>武平县</t>
  </si>
  <si>
    <t>新罗区</t>
  </si>
  <si>
    <t>永定区　</t>
  </si>
  <si>
    <t>漳平市</t>
  </si>
  <si>
    <t>长汀县</t>
  </si>
  <si>
    <t>南平</t>
  </si>
  <si>
    <t>延平区</t>
  </si>
  <si>
    <t>合计</t>
  </si>
  <si>
    <t>附件2</t>
  </si>
  <si>
    <t>2017年度福建省企业年中及单项研发经费预补助分企业表</t>
  </si>
  <si>
    <t>单位：万元</t>
  </si>
  <si>
    <t>序号</t>
  </si>
  <si>
    <t>企业名称</t>
  </si>
  <si>
    <t>属地（县区）</t>
  </si>
  <si>
    <t>备注（未备注为年中研发补助）</t>
  </si>
  <si>
    <t>福建众安药业有限公司</t>
  </si>
  <si>
    <t>福州信泰汽车零部件有限公司</t>
  </si>
  <si>
    <t>福建东亚环保科技股份有限公司</t>
  </si>
  <si>
    <t>福州福强精密有限公司</t>
  </si>
  <si>
    <t>福州新北生化工业有限公司</t>
  </si>
  <si>
    <t>福建华泰电力实业有限公司</t>
  </si>
  <si>
    <t>福建永德吉灯业股份有限公司</t>
  </si>
  <si>
    <t>福建海源自动化机械股份有限公司</t>
  </si>
  <si>
    <t>福州六和机械有限公司</t>
  </si>
  <si>
    <t>东南（福建）汽车工业有限公司</t>
  </si>
  <si>
    <t>福建建工建材科技开发有限公司</t>
  </si>
  <si>
    <t>福州瑞华印制线路板有限公司</t>
  </si>
  <si>
    <t>闽侯闽兴编织品有限公司</t>
  </si>
  <si>
    <t>福州德塔电源技术有限公司</t>
  </si>
  <si>
    <t>福建奔驰汽车有限公司</t>
  </si>
  <si>
    <t>福建思嘉环保材料科技有限公司</t>
  </si>
  <si>
    <t>福建富士通信息软件有限公司</t>
  </si>
  <si>
    <t>福州富莱仕影像器材有限公司</t>
  </si>
  <si>
    <t>福州大禹电子科技有限公司</t>
  </si>
  <si>
    <t>福建省新泽尔资讯科技有限公司</t>
  </si>
  <si>
    <t>福州高意通讯有限公司</t>
  </si>
  <si>
    <t>福州高意光学有限公司</t>
  </si>
  <si>
    <t>福建慧舟信息科技有限公司</t>
  </si>
  <si>
    <t>恒瑞通（福建）信息技术有限公司</t>
  </si>
  <si>
    <t>福州鑫捷讯网络科技有限公司</t>
  </si>
  <si>
    <t>福州兴奕盛网络科技有限公司</t>
  </si>
  <si>
    <t>福州天宇电气股份有限公司</t>
  </si>
  <si>
    <t>福建海峡环保集团股份有限公司</t>
  </si>
  <si>
    <t>福州海王金象中药制药有限公司</t>
  </si>
  <si>
    <t>茶花现代家居用品股份有限公司</t>
  </si>
  <si>
    <t>福州慧丰光电科技有限公司</t>
  </si>
  <si>
    <t>福建省永正工程质量检测有限公司</t>
  </si>
  <si>
    <t>福建新正阳饲料科技有限公司</t>
  </si>
  <si>
    <t>福建华东船厂有限公司</t>
  </si>
  <si>
    <t>宝钢德盛不锈钢有限公司</t>
  </si>
  <si>
    <t>福建国光电子科技股份有限公司</t>
  </si>
  <si>
    <t>福建增晟创新节能科技股份有限公司</t>
  </si>
  <si>
    <t>福州靠谱网络有限公司</t>
  </si>
  <si>
    <t>福建佳客来食品股份有限公司</t>
  </si>
  <si>
    <t>福建英吉微电子设计有限公司</t>
  </si>
  <si>
    <t>福建新大陆电脑股份有限公司</t>
  </si>
  <si>
    <t>新大陆科技集团有限公司</t>
  </si>
  <si>
    <t>福建省马尾造船股份有限公司</t>
  </si>
  <si>
    <t>福建新大陆软件工程有限公司</t>
  </si>
  <si>
    <t>慧翰微电子股份有限公司</t>
  </si>
  <si>
    <t>福建博宇信息科技股份有限公司</t>
  </si>
  <si>
    <t>福建福大百特科技发展有限公司</t>
  </si>
  <si>
    <t>福建天晴数码有限公司</t>
  </si>
  <si>
    <t>福建创意嘉和软件有限公司</t>
  </si>
  <si>
    <t>福州三鑫隆铸业有限公司</t>
  </si>
  <si>
    <t>福建朝日环保科技开发有限公司</t>
  </si>
  <si>
    <t>福建兴宇信息科技有限公司</t>
  </si>
  <si>
    <t>福建六壬网安股份有限公司</t>
  </si>
  <si>
    <t>中建海峡建设发展有限公司</t>
  </si>
  <si>
    <t>福州腾景光电科技有限公司</t>
  </si>
  <si>
    <t>福州品行科技发展有限公司</t>
  </si>
  <si>
    <t>中铝瑞闽股份有限公司</t>
  </si>
  <si>
    <t>福州麦特新高温材料有限公司</t>
  </si>
  <si>
    <t>福建新大陆自动识别技术有限公司</t>
  </si>
  <si>
    <t>福建新大陆环保科技有限公司</t>
  </si>
  <si>
    <t>福建新大陆通信科技股份有限公司</t>
  </si>
  <si>
    <t>福州顶点数码科技有限公司</t>
  </si>
  <si>
    <t>福建伟思国瑞软件股份有限公司</t>
  </si>
  <si>
    <t>福州汇分网科技有限公司</t>
  </si>
  <si>
    <t>福州金瑞迪软件技术有限公司</t>
  </si>
  <si>
    <t>福建伊时代信息科技股份有限公司</t>
  </si>
  <si>
    <t>大莲电瓷（福建）有限公司</t>
  </si>
  <si>
    <t>福建省福抗药业股份有限公司</t>
  </si>
  <si>
    <t>福建弘扬软件股份有限公司</t>
  </si>
  <si>
    <t>福州康为网络技术有限公司</t>
  </si>
  <si>
    <t>福建鑫至宇智能设备有限公司</t>
  </si>
  <si>
    <t>福建恭安网盾电子技术有限公司</t>
  </si>
  <si>
    <t>福建省永富建设集团有限公司</t>
  </si>
  <si>
    <t>福建深纳生物工程有限公司</t>
  </si>
  <si>
    <t>福建雪人股份有限公司</t>
  </si>
  <si>
    <t>福建和盛塑业有限公司</t>
  </si>
  <si>
    <t>福建省华渔教育科技有限公司</t>
  </si>
  <si>
    <t>福建天晴在线互动科技有限公司</t>
  </si>
  <si>
    <t>福建兴航机械铸造有限公司</t>
  </si>
  <si>
    <t>福建省长乐市长源纺织有限公司</t>
  </si>
  <si>
    <t>明一国际营养品集团有限公司</t>
  </si>
  <si>
    <t>福建东水食品股份有限公司</t>
  </si>
  <si>
    <t>福建新大陆支付技术有限公司</t>
  </si>
  <si>
    <t>长威信息科技发展股份有限公司</t>
  </si>
  <si>
    <t>福建中锐网络股份有限公司　</t>
  </si>
  <si>
    <t>福融辉实业（福建）有限公司</t>
  </si>
  <si>
    <t>福清双胞胎饲料有限公司</t>
  </si>
  <si>
    <t>福建福光光电科技有限公司</t>
  </si>
  <si>
    <t>福建永强力加动力设备有限公司</t>
  </si>
  <si>
    <t>福建三锋汽车饰件有限公司</t>
  </si>
  <si>
    <t>祥兴（福建）箱包集团有限公司</t>
  </si>
  <si>
    <t>福建天马科技集团股份有限公司</t>
  </si>
  <si>
    <t>福州皇家地坪有限公司</t>
  </si>
  <si>
    <t>鸿盛家具（福建）有限公司</t>
  </si>
  <si>
    <t>福建恒杰塑业新材料有限公司</t>
  </si>
  <si>
    <t>福建宝利特科技股份有限公司</t>
  </si>
  <si>
    <t>福建经纬新纤科技实业有限公司</t>
  </si>
  <si>
    <t>福清市新大泽螺旋藻有限公司</t>
  </si>
  <si>
    <t>福建便利宝电子商务有限公司</t>
  </si>
  <si>
    <t>福建联合动力机电科技有限公司</t>
  </si>
  <si>
    <t>福建省超智电子科技有限公司</t>
  </si>
  <si>
    <t>福建摩尔软件有限公司</t>
  </si>
  <si>
    <t>福建北卡科技有限公司</t>
  </si>
  <si>
    <t>福建兆元光电有限公司</t>
  </si>
  <si>
    <t>福州宏旭科技有限公司</t>
  </si>
  <si>
    <t>福建瑞达精工股份有限公司</t>
  </si>
  <si>
    <t>福建星网锐捷通讯股份有限公司</t>
  </si>
  <si>
    <t>福建森源电力设备有限公司</t>
  </si>
  <si>
    <t>锐捷网络股份有限公司</t>
  </si>
  <si>
    <t>福州昌晖自动化系统有限公司</t>
  </si>
  <si>
    <t>福建源光电装有限公司</t>
  </si>
  <si>
    <t>福建升腾资讯有限公司</t>
  </si>
  <si>
    <t>福建星网视易信息系统有限公司</t>
  </si>
  <si>
    <t>福建星网锐捷软件有限公司</t>
  </si>
  <si>
    <t>海欣食品股份有限公司</t>
  </si>
  <si>
    <t>福州快科电梯工业有限公司</t>
  </si>
  <si>
    <t>福州蓝卡潞工业有限公司</t>
  </si>
  <si>
    <t>福州云程信息科技有限公司</t>
  </si>
  <si>
    <t>福建互联星空网络科技有限公司</t>
  </si>
  <si>
    <t>福州科思捷光电有限公司</t>
  </si>
  <si>
    <t>福建天海通信科技集团有限公司</t>
  </si>
  <si>
    <t>福建浩达智能科技股份有限公司</t>
  </si>
  <si>
    <t>福建亿华源能源管理有限公司</t>
  </si>
  <si>
    <t>福州中润电子科技有限公司</t>
  </si>
  <si>
    <t>新游互联（福州）信息科技有限公司</t>
  </si>
  <si>
    <t>福建节点信息科技有限公司</t>
  </si>
  <si>
    <t>福建国民商用软件股份有限公司</t>
  </si>
  <si>
    <t>福州天虹电脑科技有限公司</t>
  </si>
  <si>
    <t>福建骏华信息科技有限公司</t>
  </si>
  <si>
    <t>恒鸿达科技有限公司</t>
  </si>
  <si>
    <t>福建省海峡信息技术有限公司</t>
  </si>
  <si>
    <t>中福大明集团有限公司</t>
  </si>
  <si>
    <t>福建澳泰自动化设备有限公司</t>
  </si>
  <si>
    <t>福建省力得自动化设备有限公司</t>
  </si>
  <si>
    <t>福建高奇电子科技股份有限公司</t>
  </si>
  <si>
    <t>福建必施恩能源股份有限公司</t>
  </si>
  <si>
    <t>福州富昌维控电子科技有限公司</t>
  </si>
  <si>
    <t>福建银达汇智信息科技股份有限公司</t>
  </si>
  <si>
    <t>福建瑞恒信息科技股份有限公司</t>
  </si>
  <si>
    <t>福州华虹智能科技股份有限公司</t>
  </si>
  <si>
    <t>福州新锐同创电子科技有限公司</t>
  </si>
  <si>
    <t>中国水利水电第十六工程局有限公司</t>
  </si>
  <si>
    <t>福建省邮电规划设计院有限公司</t>
  </si>
  <si>
    <t>福建福昕软件开发股份有限公司</t>
  </si>
  <si>
    <t>福州市勘测院</t>
  </si>
  <si>
    <t>福建华闽通达信息技术有限公司</t>
  </si>
  <si>
    <t>福建华拓自动化技术有限公司</t>
  </si>
  <si>
    <t>福建九天达信息科技股份有限公司</t>
  </si>
  <si>
    <t>福州云顶网络科技有限公司</t>
  </si>
  <si>
    <t>福建吉星智能科技股份有限公司</t>
  </si>
  <si>
    <t>福州顶点信息管理有限公司</t>
  </si>
  <si>
    <t>福建省五维智讯电气有限公司</t>
  </si>
  <si>
    <t>福建百城新能源科技有限公司</t>
  </si>
  <si>
    <t>福建超瑞创原信息技术有限公司</t>
  </si>
  <si>
    <t>神思朗方（福建）信息技术有限公司</t>
  </si>
  <si>
    <t>福建世通信息产业发展有限公司</t>
  </si>
  <si>
    <t>福州觉感视觉软件科技有限公司</t>
  </si>
  <si>
    <t>福建歌航电子信息科技有限公司</t>
  </si>
  <si>
    <t>福州市规划设计研究院</t>
  </si>
  <si>
    <t>福建正孚软件有限公司</t>
  </si>
  <si>
    <t>福建省晨曦信息科技股份有限公司</t>
  </si>
  <si>
    <t>福建亿同世纪软件科技股份有限公司</t>
  </si>
  <si>
    <t>福州北科大舟宇电子有限公司</t>
  </si>
  <si>
    <t>富春科技股份有限公司</t>
  </si>
  <si>
    <t>集时通（福建）信息科技有限公司</t>
  </si>
  <si>
    <t>福建通力达实业有限公司</t>
  </si>
  <si>
    <t>福州瑞芯微电子股份有限公司　</t>
  </si>
  <si>
    <t>鼓楼区　</t>
  </si>
  <si>
    <t>单项研发补助</t>
  </si>
  <si>
    <t>福建联迪商用设备有限公司</t>
  </si>
  <si>
    <t>鼓楼区</t>
  </si>
  <si>
    <t>福州地区汇总</t>
  </si>
  <si>
    <t>福建恒劲科博测控技术有限公司</t>
  </si>
  <si>
    <t>福建宝通科技有限公司</t>
  </si>
  <si>
    <t>福建田中机械科技股份有限公司</t>
  </si>
  <si>
    <t>福建钧石能源有限公司</t>
  </si>
  <si>
    <t>泉州欧讯电子有限公司</t>
  </si>
  <si>
    <t>泉州市金太阳照明科技有限公司</t>
  </si>
  <si>
    <t>福建立信换热设备制造股份公司</t>
  </si>
  <si>
    <t>泉州海天材料科技股份有限公司</t>
  </si>
  <si>
    <t>泉州中粮茶业有限公司</t>
  </si>
  <si>
    <t>泉州金山石材工具科技有限公司</t>
  </si>
  <si>
    <t>福建铂阳精工设备有限公司</t>
  </si>
  <si>
    <t>泉州鸿荣轻工有限公司</t>
  </si>
  <si>
    <t>福建鸿星尔克体育用品有限公司</t>
  </si>
  <si>
    <t>南威软件股份有限公司</t>
  </si>
  <si>
    <t>福建省宏科电力科技有限公司</t>
  </si>
  <si>
    <t>联誉信息股份有限公司（原名福建方圆智能科技股份有限公司）</t>
  </si>
  <si>
    <t>福建讯网网络科技股份有限公司</t>
  </si>
  <si>
    <t>福建省华大数码科技有限公司</t>
  </si>
  <si>
    <t>利郎（中国）有限公司</t>
  </si>
  <si>
    <t>福建永恒能源管理有限公司</t>
  </si>
  <si>
    <t>晋江成昌鞋业有限公司</t>
  </si>
  <si>
    <t>茂泰（福建）鞋材有限公司</t>
  </si>
  <si>
    <t>福建冠泓工业有限公司</t>
  </si>
  <si>
    <t>福建龙峰纺织科技实业有限公司</t>
  </si>
  <si>
    <t>三六一度（中国）有限公司</t>
  </si>
  <si>
    <t>福建凤竹纺织科技股份有限公司</t>
  </si>
  <si>
    <t>兴业皮革科技股份有限公司</t>
  </si>
  <si>
    <t>安踏（中国）有限公司</t>
  </si>
  <si>
    <t>福建省百凯弹性织造有限公司</t>
  </si>
  <si>
    <t>福建百宏高新材料实业有限公司</t>
  </si>
  <si>
    <t>福建百宏聚纤科技实业有限公司</t>
  </si>
  <si>
    <t>福建恒安家庭生活用品有限公司</t>
  </si>
  <si>
    <t>冠宏股份有限公司</t>
  </si>
  <si>
    <t>环球石材（福建）有限公司</t>
  </si>
  <si>
    <t>阳光中科（福建）能源股份有限公司</t>
  </si>
  <si>
    <t>九牧厨卫股份有限公司</t>
  </si>
  <si>
    <t>福建省三净环保科技有限公司</t>
  </si>
  <si>
    <t>福建八马茶业有限公司</t>
  </si>
  <si>
    <t>福建泰兴特纸有限公司</t>
  </si>
  <si>
    <t>福建晶安光电有限公司</t>
  </si>
  <si>
    <t>福建省安溪宏源工艺有限公司</t>
  </si>
  <si>
    <t>泉州市泉永机械发展有限公司</t>
  </si>
  <si>
    <t>福建兴隆香业有限公司</t>
  </si>
  <si>
    <t>泉州迈特富纺织科技有限公司</t>
  </si>
  <si>
    <t>福建德化精艺陶瓷有限公司</t>
  </si>
  <si>
    <t>德化恒瀚艺品有限公司</t>
  </si>
  <si>
    <t>福建省德化佳浩陶瓷有限公司</t>
  </si>
  <si>
    <t>福建省德化佳旺达陶瓷有限公司</t>
  </si>
  <si>
    <t>德化县顺尔美工艺品有限公司</t>
  </si>
  <si>
    <t>福建省德化龙峰陶瓷有限公司</t>
  </si>
  <si>
    <t>福建省德化业美陶瓷有限公司</t>
  </si>
  <si>
    <t>福建省德化县三峰陶瓷有限公司</t>
  </si>
  <si>
    <t>德化宏晟陶瓷有限公司</t>
  </si>
  <si>
    <t>德化儒苑礼品有限公司</t>
  </si>
  <si>
    <t>泉州坤达礼品有限公司</t>
  </si>
  <si>
    <t>福建省德化县中昱陶瓷有限公司</t>
  </si>
  <si>
    <t>福建省德化县冠捷陶瓷有限公司</t>
  </si>
  <si>
    <t>福建省德化县华晨陶瓷有限公司</t>
  </si>
  <si>
    <t>福建省德化县冠鸿陶瓷有限公司</t>
  </si>
  <si>
    <t>福建省德化县嘉威陶瓷有限公司</t>
  </si>
  <si>
    <t>德化东华陶瓷有限公司</t>
  </si>
  <si>
    <t>福建省德化同鑫陶瓷有限公司</t>
  </si>
  <si>
    <t>福建冠福实业有限公司</t>
  </si>
  <si>
    <t>福建省德化臻峰陶瓷有限公司</t>
  </si>
  <si>
    <t>福建省德化县嘉顺艺品有限公司</t>
  </si>
  <si>
    <t>福建省德化县欣德益现代家用有限公司</t>
  </si>
  <si>
    <t>福建省德化县友盛陶瓷有限公司</t>
  </si>
  <si>
    <t>福建省德化县晖龙陶瓷有限公司</t>
  </si>
  <si>
    <t>福建省德化县佳美工艺品有限责任公司</t>
  </si>
  <si>
    <t>福建省德化世盛陶瓷有限公司</t>
  </si>
  <si>
    <t>福建省德化县锦华陶瓷有限公司</t>
  </si>
  <si>
    <t>福建省德化县宏泉工艺品有限公司</t>
  </si>
  <si>
    <t>泉州市德化县恒峰陶瓷有限公司</t>
  </si>
  <si>
    <t>福建省德化臻南陶瓷有限公司</t>
  </si>
  <si>
    <t>福建省德化县腾艺陶瓷有限公司</t>
  </si>
  <si>
    <t>福建省德化县华茂陶瓷有限公司</t>
  </si>
  <si>
    <t>福建省德化县晖德陶瓷有限公司</t>
  </si>
  <si>
    <t>福建省德化佳诚陶瓷有限公司</t>
  </si>
  <si>
    <t>福建德化五洲陶瓷股份有限公司</t>
  </si>
  <si>
    <t>泉州阳光创艺陶瓷股份有限公司</t>
  </si>
  <si>
    <t>福建省德化县华兴陶瓷有限公司</t>
  </si>
  <si>
    <t>福建华夏金刚科技股份有限公司</t>
  </si>
  <si>
    <t>福建省德化博龙陶瓷有限公司</t>
  </si>
  <si>
    <t>德化县万盛陶瓷有限公司</t>
  </si>
  <si>
    <t>福建省德化环宇陶瓷有限公司</t>
  </si>
  <si>
    <t>德化恒忆陶瓷艺术股份有限公司</t>
  </si>
  <si>
    <t>福建省德化县新创意工艺有限责任公司</t>
  </si>
  <si>
    <t>福建省德化真泰尔陶瓷有限公司</t>
  </si>
  <si>
    <t>福建省德化县宏顺发陶瓷工艺有限公司</t>
  </si>
  <si>
    <t>德化县宏顺陶瓷有限公司</t>
  </si>
  <si>
    <t>福建省双旗山矿业有限责任公司</t>
  </si>
  <si>
    <t>福建省德化协发光洋陶器有限公司</t>
  </si>
  <si>
    <t>特步（中国）有限公司</t>
  </si>
  <si>
    <t>安记食品股份有限公司</t>
  </si>
  <si>
    <t>福建省锐驰电子科技有限公司</t>
  </si>
  <si>
    <t>黑金刚（福建）自动化科技股份公司</t>
  </si>
  <si>
    <t>力声（福建）通信股份有限公司</t>
  </si>
  <si>
    <t>泉州市华德机电设备有限公司</t>
  </si>
  <si>
    <t>福建日春实业有限公司</t>
  </si>
  <si>
    <t>泉州地区汇总</t>
  </si>
  <si>
    <t>福建龙溪轴承（集团）股份有限公司</t>
  </si>
  <si>
    <t>正兴车轮集团有限公司</t>
  </si>
  <si>
    <t>漳州大北农农牧科技有限公司</t>
  </si>
  <si>
    <t>漳州傲农牧业科技有限公司</t>
  </si>
  <si>
    <t>漳州日高饲料有限公司</t>
  </si>
  <si>
    <t>多路发环境净化技术（福建）有限公司</t>
  </si>
  <si>
    <t>漳州市佰利源印刷有限公司</t>
  </si>
  <si>
    <t>漳州市远见信息技术有限公司</t>
  </si>
  <si>
    <t>福建鑫天宏电子科技有限公司</t>
  </si>
  <si>
    <t>漳州市桥南印刷有限公司</t>
  </si>
  <si>
    <t>福建臻泰电子有限公司</t>
  </si>
  <si>
    <t>福建康之味食品工业有限公司</t>
  </si>
  <si>
    <t>漳州盈塑工业有限公司</t>
  </si>
  <si>
    <t>漳州万诚粉体涂料有限公司</t>
  </si>
  <si>
    <t>福建融诚检测技术股份有限公司</t>
  </si>
  <si>
    <t>福建二菱电子有限公司</t>
  </si>
  <si>
    <t>施朗格（漳州）建材科技有限公司</t>
  </si>
  <si>
    <t>正新（漳州）橡胶工业有限公司</t>
  </si>
  <si>
    <t>福建省泷澄建设集团有限公司</t>
  </si>
  <si>
    <t>漳州双胞胎饲料有限公司</t>
  </si>
  <si>
    <t>海峡彩亮（漳州）光电有限公司</t>
  </si>
  <si>
    <t>福建粤海饲料有限公司</t>
  </si>
  <si>
    <t>漳州华锐光电科技有限公司</t>
  </si>
  <si>
    <t>鑫创鑫自动化设备科技（漳州）有限公司</t>
  </si>
  <si>
    <t>福建云星电子有限公司</t>
  </si>
  <si>
    <t>福建猛狮新能源科技有限公司</t>
  </si>
  <si>
    <t>福建动力宝电源科技有限公司</t>
  </si>
  <si>
    <t>漳州鑫展旺化工有限公司</t>
  </si>
  <si>
    <t>福建铭冠板业科技股份有限公司</t>
  </si>
  <si>
    <t>福建星辉婴童用品有限公司</t>
  </si>
  <si>
    <t>漳州旗滨玻璃有限公司</t>
  </si>
  <si>
    <t>南靖万利达科技有限公司</t>
  </si>
  <si>
    <t>万利（中国）有限公司</t>
  </si>
  <si>
    <t>漳州立达信光电子科技有限公司</t>
  </si>
  <si>
    <t>漳州立达信灯具有限公司　</t>
  </si>
  <si>
    <t>福建省联盛纸业有限责任公司　</t>
  </si>
  <si>
    <t>安安（中国）有限公司　</t>
  </si>
  <si>
    <t>大通互惠集团有限公司</t>
  </si>
  <si>
    <t>福建鑫晟钢业有限公司</t>
  </si>
  <si>
    <t>漳州宏发电声有限公司　</t>
  </si>
  <si>
    <t>长泰县海力机械制造有限公司</t>
  </si>
  <si>
    <t>福建省漳州安泰铝材有限公司</t>
  </si>
  <si>
    <t>漳州宏兴泰电子有限公司</t>
  </si>
  <si>
    <t>福建鸿大革业有限公司</t>
  </si>
  <si>
    <t>宏正（福建）化学品有限公司</t>
  </si>
  <si>
    <t>长泰鑫润橡塑有限公司</t>
  </si>
  <si>
    <t>福建吉邦电子有限公司</t>
  </si>
  <si>
    <t>福建省神悦铸造股份有限公司</t>
  </si>
  <si>
    <t>华安正兴车轮有限公司　</t>
  </si>
  <si>
    <t>福建立兴食品有限公司　</t>
  </si>
  <si>
    <t>漳州市陆海环保产业开 发有限公司</t>
  </si>
  <si>
    <t>联盛纸业（龙海）有限公司</t>
  </si>
  <si>
    <t>漳州灿坤实业有限公司　</t>
  </si>
  <si>
    <t>漳州蒙发利实业有限公司　</t>
  </si>
  <si>
    <t>福建希源纸业有限公司</t>
  </si>
  <si>
    <t>福建圣莉雅环保壁纸有限公司</t>
  </si>
  <si>
    <t>漳州雅宝电子有限公司　</t>
  </si>
  <si>
    <t>漳州地区汇总</t>
  </si>
  <si>
    <t>福建华龙化油器有限公司</t>
  </si>
  <si>
    <t>福建新凤贤食品有限公司</t>
  </si>
  <si>
    <t>百能数控设备（福建）有限公司</t>
  </si>
  <si>
    <t>宁德时代新能源科技股份有限公司</t>
  </si>
  <si>
    <t>宁德新能源科技有限公司</t>
  </si>
  <si>
    <t>宁德地区汇总</t>
  </si>
  <si>
    <t>福建省洪诚生物药业有限公司</t>
  </si>
  <si>
    <t>福建东亚机械有限公司</t>
  </si>
  <si>
    <t>福建禾欣中裕新材料有限公司</t>
  </si>
  <si>
    <t>福建省仙游电机股份有限公司</t>
  </si>
  <si>
    <t>仙游群仙古典家具有限公司</t>
  </si>
  <si>
    <t>福建省新东方机械有限公司</t>
  </si>
  <si>
    <t>福建省莆田市友缘实业有限公司</t>
  </si>
  <si>
    <t>福建省康辉食品有限公司</t>
  </si>
  <si>
    <t>莆田市龙翔鞋业有限公司</t>
  </si>
  <si>
    <t>三棵树涂料股份有限公司</t>
  </si>
  <si>
    <t>莆田市双冠体育用品有限公司</t>
  </si>
  <si>
    <t>莆田市来克体育用品有限公司</t>
  </si>
  <si>
    <t>莆田市金利莱斯服饰织造有限公司</t>
  </si>
  <si>
    <t>莆田市步远体育用品有限公司</t>
  </si>
  <si>
    <t>莆田市力志体育用品有限公司</t>
  </si>
  <si>
    <t>杰讯光电（福建）有限公司　</t>
  </si>
  <si>
    <t>才子服饰股份有限公司　</t>
  </si>
  <si>
    <t>莆田市鸿立印刷包装有限公司</t>
  </si>
  <si>
    <t>莆田市仁克体育用品有限公司　</t>
  </si>
  <si>
    <t>福建省亚明食品有限公司　</t>
  </si>
  <si>
    <t>福建鼎盛五金制品有限公司</t>
  </si>
  <si>
    <t>莆田市涵江区依吨多层电路有限公司</t>
  </si>
  <si>
    <t>莆田市超威电子科技有限公司</t>
  </si>
  <si>
    <t>莆田市威特电子有限公司</t>
  </si>
  <si>
    <t>福建省威诺数控有限公司</t>
  </si>
  <si>
    <t>福建安特微电子有限公司</t>
  </si>
  <si>
    <t>福建国邦树脂有限公司</t>
  </si>
  <si>
    <t>莆田市森达数控机械有限公司</t>
  </si>
  <si>
    <t>莆田市多容光学电子有限公司</t>
  </si>
  <si>
    <t>百花（福建）文具有限公司</t>
  </si>
  <si>
    <t>福建省阳光三源铝业有限公司</t>
  </si>
  <si>
    <t>福建省水手食品有限公司</t>
  </si>
  <si>
    <t>福建越特新材料科技有限公司</t>
  </si>
  <si>
    <t>莆田市荣兴机械有限公司</t>
  </si>
  <si>
    <t>莆田市汇龙海产有限公司　</t>
  </si>
  <si>
    <t>福建省恒艺终端展柜有限公司</t>
  </si>
  <si>
    <t>福建莆田鸿达牧业有限公司</t>
  </si>
  <si>
    <t>福建省超豪光电科技有限公司</t>
  </si>
  <si>
    <t>赛得利（福建）纤维有限公司</t>
  </si>
  <si>
    <t>莆田地区汇总</t>
  </si>
  <si>
    <t>福建豪邦化工有限公司</t>
  </si>
  <si>
    <t>龙工（福建）桥箱有限公司</t>
  </si>
  <si>
    <t>福建丰力机械科技有限公司</t>
  </si>
  <si>
    <t>龙岩双胞胎饲料有限公司</t>
  </si>
  <si>
    <t>福建龙岩喜鹊纺织有限公司</t>
  </si>
  <si>
    <t>龙岩阿赛特汽车零部件制造有限公司</t>
  </si>
  <si>
    <t>福建金鑫钨业股份有限公司</t>
  </si>
  <si>
    <t>福建龙岩闽雄生物科技股份有限公司</t>
  </si>
  <si>
    <t>龙岩高岭土有限公司</t>
  </si>
  <si>
    <t>福建省民爆化工股份有限公司</t>
  </si>
  <si>
    <t>龙工（福建）铸锻有限公司</t>
  </si>
  <si>
    <t>福建逢兴机电设备有限公司</t>
  </si>
  <si>
    <t>龙岩卓越新能源股份有限公司</t>
  </si>
  <si>
    <t>龙岩龙安安全科技有限公司</t>
  </si>
  <si>
    <t>福建丹海新材料科技有限公司</t>
  </si>
  <si>
    <t>福建宏贯路桥防腐科技股份有限公司</t>
  </si>
  <si>
    <t>龙岩盛丰机械制造有限公司</t>
  </si>
  <si>
    <t>福建卫东环保股份有限公司</t>
  </si>
  <si>
    <t>福建龙马环卫装备股份有限公司</t>
  </si>
  <si>
    <t>龙合智能装备制造有限公司</t>
  </si>
  <si>
    <t>福建钰辰微电子有限公司</t>
  </si>
  <si>
    <t>龙工（福建）液压有限公司</t>
  </si>
  <si>
    <t>龙岩德煜照明有限公司</t>
  </si>
  <si>
    <t>福建易动力电子科技股份有限公司</t>
  </si>
  <si>
    <t>福建德晖实业有限公司</t>
  </si>
  <si>
    <t>龙岩畅丰专用汽车有限公司</t>
  </si>
  <si>
    <t>福建致尚生物质材料发展有限公司</t>
  </si>
  <si>
    <t>福建龙净环保股份有限公司　</t>
  </si>
  <si>
    <t>福建亿林节能设备股份有限公司</t>
  </si>
  <si>
    <t>龙工（福建）机械有限公司</t>
  </si>
  <si>
    <t>欧麦香（福建）食品有限公司</t>
  </si>
  <si>
    <t>福建环海环保装备股份有限公司</t>
  </si>
  <si>
    <t>龙岩市博瑞新材料科技有限公司</t>
  </si>
  <si>
    <t>福建威龙铝塑制造有限公司</t>
  </si>
  <si>
    <t xml:space="preserve">福建中铝建材有限公司 </t>
  </si>
  <si>
    <t>福建新龙马汽车股份有限公司</t>
  </si>
  <si>
    <t>福建省龙岩市津虎油缸</t>
  </si>
  <si>
    <t>福建强纶新材料股份有限公司</t>
  </si>
  <si>
    <t>永定采善堂制药有限公司　</t>
  </si>
  <si>
    <t>福建金丰酿酒有限公司</t>
  </si>
  <si>
    <t>福建三堡酿酒有限公司</t>
  </si>
  <si>
    <t>福建建润电子科技股份有限公司</t>
  </si>
  <si>
    <t>瓮福紫金化工股份有限公司</t>
  </si>
  <si>
    <t>紫金矿业集团股份有限公司</t>
  </si>
  <si>
    <t>上杭县双胞饲料有限公司</t>
  </si>
  <si>
    <t>福建龙氟化工有限公司</t>
  </si>
  <si>
    <t>福建亿瑞电力科技有限公司</t>
  </si>
  <si>
    <t>福建康博医疗科技有限公司</t>
  </si>
  <si>
    <t>福建省帆盛机械有限公司</t>
  </si>
  <si>
    <t>福建省长汀金龙稀土有限公司</t>
  </si>
  <si>
    <t>福建省卡鑫隆服饰制造有限公司</t>
  </si>
  <si>
    <t>福建省金怡丰工贸有限公司</t>
  </si>
  <si>
    <t>福建坤孚股份有限公司</t>
  </si>
  <si>
    <t>星河电路（福建）有限公司</t>
  </si>
  <si>
    <t>福建合信创展科技有限公司</t>
  </si>
  <si>
    <t>天守（福建）超纤科技股份有限公司</t>
  </si>
  <si>
    <t>漳平市德诺林业有限公司</t>
  </si>
  <si>
    <t>龙岩地区汇总</t>
  </si>
  <si>
    <t>福建源光亚明电器有限公司</t>
  </si>
  <si>
    <t>福建元力活性炭股份有限公司</t>
  </si>
  <si>
    <t>南平市元力活性碳有限公司</t>
  </si>
  <si>
    <t>南平市华田机械工业有限公司</t>
  </si>
  <si>
    <t>福建长庚新材料股份有限公司</t>
  </si>
  <si>
    <t>福建华泰汽配工业有限公司</t>
  </si>
  <si>
    <t>南平地区汇总</t>
  </si>
  <si>
    <t>总计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</si>
</sst>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6"/>
      <color theme="1"/>
      <name val="仿宋_GB2312"/>
      <charset val="134"/>
    </font>
    <font>
      <sz val="14"/>
      <color theme="1"/>
      <name val="仿宋_GB2312"/>
      <charset val="134"/>
    </font>
    <font>
      <sz val="10"/>
      <color theme="1"/>
      <name val="仿宋_GB2312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5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36" fillId="13" borderId="16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center" vertical="center" wrapText="1"/>
    </xf>
    <xf numFmtId="43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vertical="center" wrapText="1"/>
    </xf>
    <xf numFmtId="43" fontId="6" fillId="0" borderId="1" xfId="8" applyFont="1" applyFill="1" applyBorder="1" applyAlignment="1">
      <alignment horizontal="right" vertical="center" wrapText="1"/>
    </xf>
    <xf numFmtId="43" fontId="7" fillId="0" borderId="1" xfId="49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49" applyNumberFormat="1" applyFont="1" applyFill="1" applyBorder="1" applyAlignment="1">
      <alignment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6" fillId="0" borderId="1" xfId="8" applyFont="1" applyFill="1" applyBorder="1">
      <alignment vertical="center"/>
    </xf>
    <xf numFmtId="43" fontId="10" fillId="0" borderId="2" xfId="49" applyNumberFormat="1" applyFont="1" applyFill="1" applyBorder="1" applyAlignment="1">
      <alignment vertical="center" wrapText="1"/>
    </xf>
    <xf numFmtId="43" fontId="6" fillId="0" borderId="3" xfId="8" applyFont="1" applyFill="1" applyBorder="1">
      <alignment vertical="center"/>
    </xf>
    <xf numFmtId="43" fontId="7" fillId="0" borderId="4" xfId="49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3" fontId="7" fillId="0" borderId="2" xfId="49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43" fontId="6" fillId="0" borderId="5" xfId="8" applyFont="1" applyFill="1" applyBorder="1">
      <alignment vertical="center"/>
    </xf>
    <xf numFmtId="43" fontId="7" fillId="0" borderId="6" xfId="49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vertical="center" wrapText="1"/>
    </xf>
    <xf numFmtId="0" fontId="6" fillId="0" borderId="4" xfId="49" applyFont="1" applyFill="1" applyBorder="1" applyAlignment="1">
      <alignment horizontal="center" vertical="center" wrapText="1"/>
    </xf>
    <xf numFmtId="43" fontId="6" fillId="0" borderId="4" xfId="8" applyFont="1" applyFill="1" applyBorder="1">
      <alignment vertical="center"/>
    </xf>
    <xf numFmtId="43" fontId="7" fillId="0" borderId="7" xfId="49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" xfId="49" applyFont="1" applyFill="1" applyBorder="1" applyAlignment="1">
      <alignment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0" fontId="7" fillId="0" borderId="4" xfId="49" applyFont="1" applyFill="1" applyBorder="1" applyAlignment="1">
      <alignment vertical="center" wrapText="1"/>
    </xf>
    <xf numFmtId="0" fontId="7" fillId="0" borderId="4" xfId="49" applyFont="1" applyFill="1" applyBorder="1" applyAlignment="1">
      <alignment horizontal="center" vertical="center" wrapText="1"/>
    </xf>
    <xf numFmtId="43" fontId="7" fillId="0" borderId="1" xfId="49" applyNumberFormat="1" applyFont="1" applyFill="1" applyBorder="1" applyAlignment="1">
      <alignment vertical="center" wrapText="1"/>
    </xf>
    <xf numFmtId="0" fontId="7" fillId="0" borderId="1" xfId="49" applyFont="1" applyFill="1" applyBorder="1" applyAlignment="1">
      <alignment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vertical="center" wrapText="1"/>
    </xf>
    <xf numFmtId="0" fontId="7" fillId="0" borderId="5" xfId="49" applyFont="1" applyFill="1" applyBorder="1" applyAlignment="1">
      <alignment horizontal="center" vertical="center" wrapText="1"/>
    </xf>
    <xf numFmtId="43" fontId="7" fillId="0" borderId="5" xfId="49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right" vertical="center"/>
    </xf>
    <xf numFmtId="43" fontId="11" fillId="0" borderId="0" xfId="8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right" vertical="center"/>
    </xf>
    <xf numFmtId="43" fontId="17" fillId="0" borderId="1" xfId="8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vertical="center"/>
    </xf>
    <xf numFmtId="0" fontId="0" fillId="0" borderId="1" xfId="0" applyNumberFormat="1" applyBorder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43" fontId="10" fillId="0" borderId="0" xfId="8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2"/>
  <sheetViews>
    <sheetView view="pageBreakPreview" zoomScale="60" zoomScaleNormal="40" zoomScaleSheetLayoutView="60" workbookViewId="0">
      <pane ySplit="4" topLeftCell="A5" activePane="bottomLeft" state="frozen"/>
      <selection/>
      <selection pane="bottomLeft" activeCell="F28" sqref="F28"/>
    </sheetView>
  </sheetViews>
  <sheetFormatPr defaultColWidth="8.78703703703704" defaultRowHeight="20.4"/>
  <cols>
    <col min="1" max="1" width="5.37037037037037" style="70" customWidth="1"/>
    <col min="2" max="2" width="14.3703703703704" style="71" customWidth="1"/>
    <col min="3" max="3" width="12.6296296296296" style="71" customWidth="1"/>
    <col min="4" max="6" width="19.6296296296296" style="71" customWidth="1"/>
    <col min="7" max="7" width="27.8425925925926" style="71" customWidth="1"/>
    <col min="8" max="8" width="19.5740740740741" style="72" customWidth="1"/>
    <col min="9" max="9" width="15.2592592592593" style="73" customWidth="1"/>
    <col min="10" max="10" width="13.9444444444444" style="73" customWidth="1"/>
    <col min="11" max="16384" width="8.78703703703704" style="73"/>
  </cols>
  <sheetData>
    <row r="1" ht="22" customHeight="1" spans="1:8">
      <c r="A1" s="74" t="s">
        <v>0</v>
      </c>
      <c r="B1" s="74"/>
      <c r="C1" s="74"/>
      <c r="D1" s="74"/>
      <c r="E1" s="74"/>
      <c r="F1" s="74"/>
      <c r="G1" s="74"/>
      <c r="H1" s="74"/>
    </row>
    <row r="2" ht="14.4" spans="1:8">
      <c r="A2" s="75" t="s">
        <v>1</v>
      </c>
      <c r="B2" s="76"/>
      <c r="C2" s="76"/>
      <c r="D2" s="76"/>
      <c r="E2" s="76"/>
      <c r="F2" s="76"/>
      <c r="G2" s="76"/>
      <c r="H2" s="77"/>
    </row>
    <row r="3" ht="14.4" spans="1:8">
      <c r="A3" s="75"/>
      <c r="B3" s="76"/>
      <c r="C3" s="76"/>
      <c r="D3" s="76"/>
      <c r="E3" s="76"/>
      <c r="F3" s="76"/>
      <c r="G3" s="76"/>
      <c r="H3" s="77"/>
    </row>
    <row r="4" ht="29.05" customHeight="1" spans="1:8">
      <c r="A4" s="78" t="s">
        <v>2</v>
      </c>
      <c r="B4" s="79"/>
      <c r="C4" s="80" t="s">
        <v>3</v>
      </c>
      <c r="D4" s="80" t="s">
        <v>4</v>
      </c>
      <c r="E4" s="80" t="s">
        <v>5</v>
      </c>
      <c r="F4" s="80" t="s">
        <v>6</v>
      </c>
      <c r="G4" s="80" t="s">
        <v>7</v>
      </c>
      <c r="H4" s="51" t="s">
        <v>8</v>
      </c>
    </row>
    <row r="5" ht="30" customHeight="1" spans="1:10">
      <c r="A5" s="81" t="s">
        <v>9</v>
      </c>
      <c r="B5" s="82" t="s">
        <v>10</v>
      </c>
      <c r="C5" s="83">
        <v>3</v>
      </c>
      <c r="D5" s="84">
        <v>101.24</v>
      </c>
      <c r="E5" s="84">
        <v>30.37</v>
      </c>
      <c r="F5" s="84">
        <v>30.37</v>
      </c>
      <c r="G5" s="84">
        <v>40.5</v>
      </c>
      <c r="H5" s="81"/>
      <c r="I5" s="95"/>
      <c r="J5" s="96"/>
    </row>
    <row r="6" ht="30" customHeight="1" spans="1:10">
      <c r="A6" s="81"/>
      <c r="B6" s="82" t="s">
        <v>11</v>
      </c>
      <c r="C6" s="83">
        <v>25</v>
      </c>
      <c r="D6" s="84">
        <v>713.9</v>
      </c>
      <c r="E6" s="84">
        <v>214.19</v>
      </c>
      <c r="F6" s="84">
        <v>214.19</v>
      </c>
      <c r="G6" s="84">
        <v>285.52</v>
      </c>
      <c r="H6" s="81"/>
      <c r="I6" s="95"/>
      <c r="J6" s="96"/>
    </row>
    <row r="7" ht="30" customHeight="1" spans="1:10">
      <c r="A7" s="81"/>
      <c r="B7" s="82" t="s">
        <v>12</v>
      </c>
      <c r="C7" s="83">
        <v>13</v>
      </c>
      <c r="D7" s="84">
        <v>330.18</v>
      </c>
      <c r="E7" s="84">
        <v>99.05</v>
      </c>
      <c r="F7" s="84">
        <v>99.05</v>
      </c>
      <c r="G7" s="84">
        <v>132.08</v>
      </c>
      <c r="H7" s="81"/>
      <c r="I7" s="95"/>
      <c r="J7" s="96"/>
    </row>
    <row r="8" ht="30" customHeight="1" spans="1:10">
      <c r="A8" s="81"/>
      <c r="B8" s="82" t="s">
        <v>13</v>
      </c>
      <c r="C8" s="83">
        <v>6</v>
      </c>
      <c r="D8" s="84">
        <v>61.01</v>
      </c>
      <c r="E8" s="84">
        <v>18.3</v>
      </c>
      <c r="F8" s="84">
        <v>18.3</v>
      </c>
      <c r="G8" s="84">
        <v>24.41</v>
      </c>
      <c r="H8" s="81"/>
      <c r="I8" s="95"/>
      <c r="J8" s="96"/>
    </row>
    <row r="9" ht="45" customHeight="1" spans="1:10">
      <c r="A9" s="81"/>
      <c r="B9" s="82" t="s">
        <v>14</v>
      </c>
      <c r="C9" s="83">
        <v>39</v>
      </c>
      <c r="D9" s="84">
        <f>1039.87</f>
        <v>1039.87</v>
      </c>
      <c r="E9" s="84">
        <v>311.98</v>
      </c>
      <c r="F9" s="84">
        <v>311.98</v>
      </c>
      <c r="G9" s="84">
        <v>415.91</v>
      </c>
      <c r="H9" s="81" t="s">
        <v>15</v>
      </c>
      <c r="I9" s="95"/>
      <c r="J9" s="96"/>
    </row>
    <row r="10" ht="30" customHeight="1" spans="1:10">
      <c r="A10" s="81"/>
      <c r="B10" s="82" t="s">
        <v>16</v>
      </c>
      <c r="C10" s="83">
        <v>17</v>
      </c>
      <c r="D10" s="84">
        <v>283.23</v>
      </c>
      <c r="E10" s="84">
        <v>84.98</v>
      </c>
      <c r="F10" s="84">
        <v>84.98</v>
      </c>
      <c r="G10" s="84">
        <v>113.27</v>
      </c>
      <c r="H10" s="81"/>
      <c r="I10" s="95"/>
      <c r="J10" s="96"/>
    </row>
    <row r="11" s="69" customFormat="1" ht="30" customHeight="1" spans="1:10">
      <c r="A11" s="81"/>
      <c r="B11" s="82" t="s">
        <v>17</v>
      </c>
      <c r="C11" s="83">
        <v>1</v>
      </c>
      <c r="D11" s="84">
        <v>2.25</v>
      </c>
      <c r="E11" s="84">
        <v>0.68</v>
      </c>
      <c r="F11" s="84">
        <v>0.68</v>
      </c>
      <c r="G11" s="84">
        <v>0.89</v>
      </c>
      <c r="H11" s="85"/>
      <c r="I11" s="95"/>
      <c r="J11" s="96"/>
    </row>
    <row r="12" ht="30" customHeight="1" spans="1:10">
      <c r="A12" s="81"/>
      <c r="B12" s="82" t="s">
        <v>18</v>
      </c>
      <c r="C12" s="83">
        <v>2</v>
      </c>
      <c r="D12" s="84">
        <v>238.93</v>
      </c>
      <c r="E12" s="84">
        <v>71.68</v>
      </c>
      <c r="F12" s="84">
        <v>71.68</v>
      </c>
      <c r="G12" s="84">
        <v>95.57</v>
      </c>
      <c r="H12" s="81"/>
      <c r="I12" s="95"/>
      <c r="J12" s="96"/>
    </row>
    <row r="13" ht="30" customHeight="1" spans="1:10">
      <c r="A13" s="81"/>
      <c r="B13" s="82" t="s">
        <v>19</v>
      </c>
      <c r="C13" s="83">
        <v>31</v>
      </c>
      <c r="D13" s="84">
        <v>774.78</v>
      </c>
      <c r="E13" s="84">
        <v>232.43</v>
      </c>
      <c r="F13" s="84">
        <v>232.43</v>
      </c>
      <c r="G13" s="84">
        <v>309.92</v>
      </c>
      <c r="H13" s="81"/>
      <c r="I13" s="95"/>
      <c r="J13" s="96"/>
    </row>
    <row r="14" ht="30" customHeight="1" spans="1:10">
      <c r="A14" s="81"/>
      <c r="B14" s="82" t="s">
        <v>20</v>
      </c>
      <c r="C14" s="83">
        <v>15</v>
      </c>
      <c r="D14" s="84">
        <v>415.57</v>
      </c>
      <c r="E14" s="84">
        <v>124.66</v>
      </c>
      <c r="F14" s="84">
        <v>124.66</v>
      </c>
      <c r="G14" s="84">
        <v>166.25</v>
      </c>
      <c r="H14" s="81"/>
      <c r="I14" s="95"/>
      <c r="J14" s="96"/>
    </row>
    <row r="15" s="69" customFormat="1" ht="30" customHeight="1" spans="1:10">
      <c r="A15" s="81"/>
      <c r="B15" s="82" t="s">
        <v>21</v>
      </c>
      <c r="C15" s="83">
        <v>1</v>
      </c>
      <c r="D15" s="84">
        <v>4.95</v>
      </c>
      <c r="E15" s="84">
        <v>1.49</v>
      </c>
      <c r="F15" s="84">
        <v>1.49</v>
      </c>
      <c r="G15" s="84">
        <v>1.97</v>
      </c>
      <c r="H15" s="85"/>
      <c r="I15" s="95"/>
      <c r="J15" s="96"/>
    </row>
    <row r="16" s="69" customFormat="1" ht="30" customHeight="1" spans="1:10">
      <c r="A16" s="81"/>
      <c r="B16" s="82" t="s">
        <v>22</v>
      </c>
      <c r="C16" s="83">
        <v>5</v>
      </c>
      <c r="D16" s="84">
        <v>56.43</v>
      </c>
      <c r="E16" s="84">
        <v>16.93</v>
      </c>
      <c r="F16" s="84">
        <v>16.93</v>
      </c>
      <c r="G16" s="84">
        <v>22.57</v>
      </c>
      <c r="H16" s="86"/>
      <c r="I16" s="95"/>
      <c r="J16" s="96"/>
    </row>
    <row r="17" ht="30" customHeight="1" spans="1:10">
      <c r="A17" s="81"/>
      <c r="B17" s="82" t="s">
        <v>23</v>
      </c>
      <c r="C17" s="83">
        <v>2</v>
      </c>
      <c r="D17" s="84">
        <v>41.51</v>
      </c>
      <c r="E17" s="84">
        <v>16.4</v>
      </c>
      <c r="F17" s="84">
        <v>16.4</v>
      </c>
      <c r="G17" s="84">
        <v>8.71</v>
      </c>
      <c r="H17" s="81"/>
      <c r="I17" s="95"/>
      <c r="J17" s="96"/>
    </row>
    <row r="18" ht="30" customHeight="1" spans="1:10">
      <c r="A18" s="81"/>
      <c r="B18" s="82" t="s">
        <v>24</v>
      </c>
      <c r="C18" s="83">
        <v>8</v>
      </c>
      <c r="D18" s="84">
        <v>293.06</v>
      </c>
      <c r="E18" s="84">
        <v>87.91</v>
      </c>
      <c r="F18" s="84">
        <v>87.91</v>
      </c>
      <c r="G18" s="84">
        <v>117.24</v>
      </c>
      <c r="H18" s="81"/>
      <c r="I18" s="95"/>
      <c r="J18" s="96"/>
    </row>
    <row r="19" s="69" customFormat="1" ht="40" customHeight="1" spans="1:10">
      <c r="A19" s="85"/>
      <c r="B19" s="87" t="s">
        <v>25</v>
      </c>
      <c r="C19" s="88">
        <f t="shared" ref="C19:G19" si="0">SUM(C5:C18)</f>
        <v>168</v>
      </c>
      <c r="D19" s="89">
        <f t="shared" si="0"/>
        <v>4356.91</v>
      </c>
      <c r="E19" s="89">
        <f t="shared" si="0"/>
        <v>1311.05</v>
      </c>
      <c r="F19" s="89">
        <f t="shared" si="0"/>
        <v>1311.05</v>
      </c>
      <c r="G19" s="89">
        <f t="shared" si="0"/>
        <v>1734.81</v>
      </c>
      <c r="H19" s="85"/>
      <c r="I19" s="95"/>
      <c r="J19" s="96"/>
    </row>
    <row r="20" ht="30" customHeight="1" spans="1:10">
      <c r="A20" s="81" t="s">
        <v>26</v>
      </c>
      <c r="B20" s="81" t="s">
        <v>27</v>
      </c>
      <c r="C20" s="83">
        <v>5</v>
      </c>
      <c r="D20" s="90">
        <v>55.05</v>
      </c>
      <c r="E20" s="90">
        <v>16.51</v>
      </c>
      <c r="F20" s="90">
        <v>16.51</v>
      </c>
      <c r="G20" s="90">
        <v>22.03</v>
      </c>
      <c r="H20" s="81"/>
      <c r="I20" s="95"/>
      <c r="J20" s="96"/>
    </row>
    <row r="21" ht="30" customHeight="1" spans="1:10">
      <c r="A21" s="81"/>
      <c r="B21" s="81" t="s">
        <v>28</v>
      </c>
      <c r="C21" s="83">
        <v>48</v>
      </c>
      <c r="D21" s="90">
        <v>181.12</v>
      </c>
      <c r="E21" s="90">
        <v>54.31</v>
      </c>
      <c r="F21" s="90">
        <v>54.31</v>
      </c>
      <c r="G21" s="90">
        <v>72.5</v>
      </c>
      <c r="H21" s="81"/>
      <c r="I21" s="95"/>
      <c r="J21" s="96"/>
    </row>
    <row r="22" ht="30" customHeight="1" spans="1:10">
      <c r="A22" s="81"/>
      <c r="B22" s="81" t="s">
        <v>29</v>
      </c>
      <c r="C22" s="83">
        <v>5</v>
      </c>
      <c r="D22" s="90">
        <v>38.46</v>
      </c>
      <c r="E22" s="90">
        <v>11.54</v>
      </c>
      <c r="F22" s="90">
        <v>11.54</v>
      </c>
      <c r="G22" s="90">
        <v>15.38</v>
      </c>
      <c r="H22" s="81"/>
      <c r="I22" s="95"/>
      <c r="J22" s="96"/>
    </row>
    <row r="23" ht="30" customHeight="1" spans="1:10">
      <c r="A23" s="81"/>
      <c r="B23" s="81" t="s">
        <v>30</v>
      </c>
      <c r="C23" s="83">
        <v>14</v>
      </c>
      <c r="D23" s="90">
        <v>767.2</v>
      </c>
      <c r="E23" s="90">
        <v>230.18</v>
      </c>
      <c r="F23" s="90">
        <v>230.18</v>
      </c>
      <c r="G23" s="90">
        <v>306.84</v>
      </c>
      <c r="H23" s="81"/>
      <c r="I23" s="95"/>
      <c r="J23" s="96"/>
    </row>
    <row r="24" ht="30" customHeight="1" spans="1:10">
      <c r="A24" s="81"/>
      <c r="B24" s="81" t="s">
        <v>31</v>
      </c>
      <c r="C24" s="83">
        <v>13</v>
      </c>
      <c r="D24" s="90">
        <v>253.07</v>
      </c>
      <c r="E24" s="90">
        <v>75.91</v>
      </c>
      <c r="F24" s="90">
        <v>75.91</v>
      </c>
      <c r="G24" s="90">
        <v>101.25</v>
      </c>
      <c r="H24" s="81"/>
      <c r="I24" s="95"/>
      <c r="J24" s="96"/>
    </row>
    <row r="25" ht="30" customHeight="1" spans="1:10">
      <c r="A25" s="81"/>
      <c r="B25" s="81" t="s">
        <v>32</v>
      </c>
      <c r="C25" s="83">
        <v>3</v>
      </c>
      <c r="D25" s="90">
        <v>131.2</v>
      </c>
      <c r="E25" s="90">
        <v>39.37</v>
      </c>
      <c r="F25" s="90">
        <v>39.37</v>
      </c>
      <c r="G25" s="90">
        <v>52.46</v>
      </c>
      <c r="H25" s="81"/>
      <c r="I25" s="95"/>
      <c r="J25" s="96"/>
    </row>
    <row r="26" ht="63" customHeight="1" spans="1:10">
      <c r="A26" s="81"/>
      <c r="B26" s="81" t="s">
        <v>33</v>
      </c>
      <c r="C26" s="83">
        <v>5</v>
      </c>
      <c r="D26" s="90">
        <v>127.55</v>
      </c>
      <c r="E26" s="90">
        <v>38.26</v>
      </c>
      <c r="F26" s="90">
        <v>38.26</v>
      </c>
      <c r="G26" s="90">
        <v>51.03</v>
      </c>
      <c r="H26" s="81"/>
      <c r="I26" s="95"/>
      <c r="J26" s="96"/>
    </row>
    <row r="27" ht="30" customHeight="1" spans="1:10">
      <c r="A27" s="81"/>
      <c r="B27" s="81" t="s">
        <v>34</v>
      </c>
      <c r="C27" s="83">
        <v>1</v>
      </c>
      <c r="D27" s="90">
        <v>16.2</v>
      </c>
      <c r="E27" s="90">
        <v>4.86</v>
      </c>
      <c r="F27" s="90">
        <v>4.86</v>
      </c>
      <c r="G27" s="90">
        <v>6.48</v>
      </c>
      <c r="H27" s="81"/>
      <c r="I27" s="95"/>
      <c r="J27" s="96"/>
    </row>
    <row r="28" ht="30" customHeight="1" spans="1:10">
      <c r="A28" s="81"/>
      <c r="B28" s="81" t="s">
        <v>35</v>
      </c>
      <c r="C28" s="83">
        <v>2</v>
      </c>
      <c r="D28" s="90">
        <v>22.73</v>
      </c>
      <c r="E28" s="90">
        <v>6.82</v>
      </c>
      <c r="F28" s="90">
        <v>6.82</v>
      </c>
      <c r="G28" s="90">
        <v>9.09</v>
      </c>
      <c r="H28" s="81"/>
      <c r="I28" s="95"/>
      <c r="J28" s="96"/>
    </row>
    <row r="29" ht="30" customHeight="1" spans="1:10">
      <c r="A29" s="81"/>
      <c r="B29" s="81" t="s">
        <v>36</v>
      </c>
      <c r="C29" s="83">
        <v>3</v>
      </c>
      <c r="D29" s="90">
        <v>60.81</v>
      </c>
      <c r="E29" s="90">
        <v>18.24</v>
      </c>
      <c r="F29" s="90">
        <v>18.24</v>
      </c>
      <c r="G29" s="90">
        <v>24.33</v>
      </c>
      <c r="H29" s="81"/>
      <c r="I29" s="95"/>
      <c r="J29" s="96"/>
    </row>
    <row r="30" s="69" customFormat="1" ht="40" customHeight="1" spans="1:10">
      <c r="A30" s="85"/>
      <c r="B30" s="87" t="s">
        <v>25</v>
      </c>
      <c r="C30" s="88">
        <f>SUM(C20:C29)</f>
        <v>99</v>
      </c>
      <c r="D30" s="91">
        <f t="shared" ref="D30:G30" si="1">SUM(D20:D29)</f>
        <v>1653.39</v>
      </c>
      <c r="E30" s="91">
        <f t="shared" si="1"/>
        <v>496</v>
      </c>
      <c r="F30" s="91">
        <f t="shared" si="1"/>
        <v>496</v>
      </c>
      <c r="G30" s="91">
        <f t="shared" si="1"/>
        <v>661.39</v>
      </c>
      <c r="H30" s="85"/>
      <c r="I30" s="95"/>
      <c r="J30" s="96"/>
    </row>
    <row r="31" spans="1:10">
      <c r="A31" s="81" t="s">
        <v>37</v>
      </c>
      <c r="B31" s="82" t="s">
        <v>38</v>
      </c>
      <c r="C31" s="83">
        <v>1</v>
      </c>
      <c r="D31" s="90">
        <v>91.2</v>
      </c>
      <c r="E31" s="90">
        <v>27.36</v>
      </c>
      <c r="F31" s="90">
        <v>27.36</v>
      </c>
      <c r="G31" s="90">
        <v>36.48</v>
      </c>
      <c r="H31" s="81"/>
      <c r="I31" s="95"/>
      <c r="J31" s="96"/>
    </row>
    <row r="32" spans="1:10">
      <c r="A32" s="81"/>
      <c r="B32" s="82" t="s">
        <v>39</v>
      </c>
      <c r="C32" s="83">
        <v>3</v>
      </c>
      <c r="D32" s="90">
        <v>23.19</v>
      </c>
      <c r="E32" s="90">
        <v>6.96</v>
      </c>
      <c r="F32" s="90">
        <v>6.96</v>
      </c>
      <c r="G32" s="90">
        <v>9.27</v>
      </c>
      <c r="H32" s="81"/>
      <c r="I32" s="95"/>
      <c r="J32" s="96"/>
    </row>
    <row r="33" spans="1:10">
      <c r="A33" s="81"/>
      <c r="B33" s="82" t="s">
        <v>40</v>
      </c>
      <c r="C33" s="83">
        <v>3</v>
      </c>
      <c r="D33" s="90">
        <v>134.75</v>
      </c>
      <c r="E33" s="90">
        <v>40.43</v>
      </c>
      <c r="F33" s="90">
        <v>40.43</v>
      </c>
      <c r="G33" s="90">
        <v>53.89</v>
      </c>
      <c r="H33" s="81"/>
      <c r="I33" s="95"/>
      <c r="J33" s="96"/>
    </row>
    <row r="34" spans="1:10">
      <c r="A34" s="81"/>
      <c r="B34" s="82" t="s">
        <v>41</v>
      </c>
      <c r="C34" s="83">
        <v>2</v>
      </c>
      <c r="D34" s="90">
        <v>83.4</v>
      </c>
      <c r="E34" s="90">
        <v>25.02</v>
      </c>
      <c r="F34" s="90">
        <v>25.02</v>
      </c>
      <c r="G34" s="90">
        <v>33.36</v>
      </c>
      <c r="H34" s="81"/>
      <c r="I34" s="95"/>
      <c r="J34" s="96"/>
    </row>
    <row r="35" spans="1:10">
      <c r="A35" s="81"/>
      <c r="B35" s="82" t="s">
        <v>42</v>
      </c>
      <c r="C35" s="83">
        <v>1</v>
      </c>
      <c r="D35" s="90">
        <v>56.65</v>
      </c>
      <c r="E35" s="90">
        <v>17</v>
      </c>
      <c r="F35" s="90">
        <v>39.65</v>
      </c>
      <c r="G35" s="90">
        <v>0</v>
      </c>
      <c r="H35" s="81"/>
      <c r="I35" s="95"/>
      <c r="J35" s="96"/>
    </row>
    <row r="36" spans="1:10">
      <c r="A36" s="81"/>
      <c r="B36" s="82" t="s">
        <v>43</v>
      </c>
      <c r="C36" s="83">
        <v>6</v>
      </c>
      <c r="D36" s="90">
        <v>353.5</v>
      </c>
      <c r="E36" s="90">
        <v>106.05</v>
      </c>
      <c r="F36" s="90">
        <v>106.05</v>
      </c>
      <c r="G36" s="90">
        <v>141.4</v>
      </c>
      <c r="H36" s="81"/>
      <c r="I36" s="95"/>
      <c r="J36" s="96"/>
    </row>
    <row r="37" spans="1:10">
      <c r="A37" s="81"/>
      <c r="B37" s="82" t="s">
        <v>44</v>
      </c>
      <c r="C37" s="83">
        <v>16</v>
      </c>
      <c r="D37" s="90">
        <v>212.92</v>
      </c>
      <c r="E37" s="90">
        <v>63.88</v>
      </c>
      <c r="F37" s="90">
        <v>63.88</v>
      </c>
      <c r="G37" s="90">
        <v>85.16</v>
      </c>
      <c r="H37" s="81"/>
      <c r="I37" s="95"/>
      <c r="J37" s="96"/>
    </row>
    <row r="38" spans="1:10">
      <c r="A38" s="81"/>
      <c r="B38" s="82" t="s">
        <v>45</v>
      </c>
      <c r="C38" s="83">
        <v>5</v>
      </c>
      <c r="D38" s="90">
        <v>72.43</v>
      </c>
      <c r="E38" s="90">
        <v>28.97</v>
      </c>
      <c r="F38" s="90">
        <v>28.97</v>
      </c>
      <c r="G38" s="90">
        <v>14.49</v>
      </c>
      <c r="H38" s="81"/>
      <c r="I38" s="95"/>
      <c r="J38" s="96"/>
    </row>
    <row r="39" spans="1:10">
      <c r="A39" s="81"/>
      <c r="B39" s="82" t="s">
        <v>46</v>
      </c>
      <c r="C39" s="83">
        <v>15</v>
      </c>
      <c r="D39" s="90">
        <v>353.85</v>
      </c>
      <c r="E39" s="90">
        <v>106.15</v>
      </c>
      <c r="F39" s="90">
        <v>106.15</v>
      </c>
      <c r="G39" s="90">
        <v>141.55</v>
      </c>
      <c r="H39" s="81"/>
      <c r="I39" s="95"/>
      <c r="J39" s="96"/>
    </row>
    <row r="40" spans="1:10">
      <c r="A40" s="81"/>
      <c r="B40" s="82" t="s">
        <v>47</v>
      </c>
      <c r="C40" s="83">
        <v>5</v>
      </c>
      <c r="D40" s="90">
        <v>56.44</v>
      </c>
      <c r="E40" s="90">
        <v>22.57</v>
      </c>
      <c r="F40" s="90">
        <v>22.57</v>
      </c>
      <c r="G40" s="90">
        <v>11.3</v>
      </c>
      <c r="H40" s="81"/>
      <c r="I40" s="95"/>
      <c r="J40" s="96"/>
    </row>
    <row r="41" s="69" customFormat="1" ht="40" customHeight="1" spans="1:10">
      <c r="A41" s="85"/>
      <c r="B41" s="87" t="s">
        <v>25</v>
      </c>
      <c r="C41" s="88">
        <f>SUM(C31:C40)</f>
        <v>57</v>
      </c>
      <c r="D41" s="91">
        <f t="shared" ref="D41:G41" si="2">SUM(D31:D40)</f>
        <v>1438.33</v>
      </c>
      <c r="E41" s="91">
        <f t="shared" si="2"/>
        <v>444.39</v>
      </c>
      <c r="F41" s="91">
        <f t="shared" si="2"/>
        <v>467.04</v>
      </c>
      <c r="G41" s="91">
        <f t="shared" si="2"/>
        <v>526.9</v>
      </c>
      <c r="H41" s="85"/>
      <c r="I41" s="95"/>
      <c r="J41" s="96"/>
    </row>
    <row r="42" ht="22" customHeight="1" spans="1:10">
      <c r="A42" s="81" t="s">
        <v>48</v>
      </c>
      <c r="B42" s="82" t="s">
        <v>49</v>
      </c>
      <c r="C42" s="83">
        <v>3</v>
      </c>
      <c r="D42" s="84">
        <v>14.356</v>
      </c>
      <c r="E42" s="84">
        <v>4.3068</v>
      </c>
      <c r="F42" s="84">
        <v>4.3068</v>
      </c>
      <c r="G42" s="84">
        <v>5.7424</v>
      </c>
      <c r="H42" s="81"/>
      <c r="I42" s="95"/>
      <c r="J42" s="96"/>
    </row>
    <row r="43" ht="28" customHeight="1" spans="1:10">
      <c r="A43" s="81"/>
      <c r="B43" s="82" t="s">
        <v>50</v>
      </c>
      <c r="C43" s="82">
        <v>2</v>
      </c>
      <c r="D43" s="90">
        <v>2196.24</v>
      </c>
      <c r="E43" s="90">
        <v>658.87</v>
      </c>
      <c r="F43" s="90">
        <v>658.87</v>
      </c>
      <c r="G43" s="90">
        <v>878.5</v>
      </c>
      <c r="H43" s="81" t="s">
        <v>51</v>
      </c>
      <c r="I43" s="95"/>
      <c r="J43" s="96"/>
    </row>
    <row r="44" s="69" customFormat="1" ht="40" customHeight="1" spans="1:10">
      <c r="A44" s="85"/>
      <c r="B44" s="87" t="s">
        <v>25</v>
      </c>
      <c r="C44" s="88">
        <f t="shared" ref="C44:G44" si="3">SUM(C42:C43)</f>
        <v>5</v>
      </c>
      <c r="D44" s="91">
        <f t="shared" si="3"/>
        <v>2210.596</v>
      </c>
      <c r="E44" s="91">
        <f t="shared" si="3"/>
        <v>663.1768</v>
      </c>
      <c r="F44" s="91">
        <f t="shared" si="3"/>
        <v>663.1768</v>
      </c>
      <c r="G44" s="91">
        <f t="shared" si="3"/>
        <v>884.2424</v>
      </c>
      <c r="H44" s="85"/>
      <c r="I44" s="95"/>
      <c r="J44" s="96"/>
    </row>
    <row r="45" spans="1:10">
      <c r="A45" s="81" t="s">
        <v>52</v>
      </c>
      <c r="B45" s="82" t="s">
        <v>53</v>
      </c>
      <c r="C45" s="83">
        <v>1</v>
      </c>
      <c r="D45" s="84">
        <v>94.44</v>
      </c>
      <c r="E45" s="84">
        <v>28.33</v>
      </c>
      <c r="F45" s="84">
        <v>28.33</v>
      </c>
      <c r="G45" s="84">
        <v>37.78</v>
      </c>
      <c r="H45" s="81"/>
      <c r="I45" s="95"/>
      <c r="J45" s="96"/>
    </row>
    <row r="46" spans="1:10">
      <c r="A46" s="81"/>
      <c r="B46" s="82" t="s">
        <v>54</v>
      </c>
      <c r="C46" s="83">
        <v>5</v>
      </c>
      <c r="D46" s="84">
        <v>92.73</v>
      </c>
      <c r="E46" s="84">
        <v>27.82</v>
      </c>
      <c r="F46" s="84">
        <v>27.82</v>
      </c>
      <c r="G46" s="84">
        <v>37.09</v>
      </c>
      <c r="H46" s="81"/>
      <c r="I46" s="95"/>
      <c r="J46" s="96"/>
    </row>
    <row r="47" spans="1:10">
      <c r="A47" s="81"/>
      <c r="B47" s="82" t="s">
        <v>55</v>
      </c>
      <c r="C47" s="83">
        <v>14</v>
      </c>
      <c r="D47" s="84">
        <v>123.56</v>
      </c>
      <c r="E47" s="84">
        <v>37.07</v>
      </c>
      <c r="F47" s="84">
        <v>37.07</v>
      </c>
      <c r="G47" s="84">
        <v>49.42</v>
      </c>
      <c r="H47" s="81"/>
      <c r="I47" s="95"/>
      <c r="J47" s="96"/>
    </row>
    <row r="48" spans="1:10">
      <c r="A48" s="81"/>
      <c r="B48" s="82" t="s">
        <v>56</v>
      </c>
      <c r="C48" s="83">
        <v>6</v>
      </c>
      <c r="D48" s="84">
        <v>148.59</v>
      </c>
      <c r="E48" s="84">
        <v>44.58</v>
      </c>
      <c r="F48" s="84">
        <v>44.58</v>
      </c>
      <c r="G48" s="84">
        <v>59.43</v>
      </c>
      <c r="H48" s="81"/>
      <c r="I48" s="95"/>
      <c r="J48" s="96"/>
    </row>
    <row r="49" spans="1:10">
      <c r="A49" s="81"/>
      <c r="B49" s="82" t="s">
        <v>57</v>
      </c>
      <c r="C49" s="83">
        <v>9</v>
      </c>
      <c r="D49" s="84">
        <v>70.32</v>
      </c>
      <c r="E49" s="84">
        <v>21.1</v>
      </c>
      <c r="F49" s="84">
        <v>21.1</v>
      </c>
      <c r="G49" s="84">
        <v>28.12</v>
      </c>
      <c r="H49" s="81"/>
      <c r="I49" s="95"/>
      <c r="J49" s="96"/>
    </row>
    <row r="50" spans="1:10">
      <c r="A50" s="81"/>
      <c r="B50" s="82" t="s">
        <v>58</v>
      </c>
      <c r="C50" s="83">
        <v>4</v>
      </c>
      <c r="D50" s="84">
        <v>58.47</v>
      </c>
      <c r="E50" s="84">
        <v>17.54</v>
      </c>
      <c r="F50" s="84">
        <v>17.54</v>
      </c>
      <c r="G50" s="84">
        <v>23.39</v>
      </c>
      <c r="H50" s="81"/>
      <c r="I50" s="95"/>
      <c r="J50" s="96"/>
    </row>
    <row r="51" s="69" customFormat="1" ht="40" customHeight="1" spans="1:10">
      <c r="A51" s="85"/>
      <c r="B51" s="87" t="s">
        <v>25</v>
      </c>
      <c r="C51" s="88">
        <f>SUM(C45:C50)</f>
        <v>39</v>
      </c>
      <c r="D51" s="91">
        <f t="shared" ref="D51:G51" si="4">SUM(D45:D50)</f>
        <v>588.11</v>
      </c>
      <c r="E51" s="91">
        <f t="shared" si="4"/>
        <v>176.44</v>
      </c>
      <c r="F51" s="91">
        <f t="shared" si="4"/>
        <v>176.44</v>
      </c>
      <c r="G51" s="91">
        <f t="shared" si="4"/>
        <v>235.23</v>
      </c>
      <c r="H51" s="85"/>
      <c r="I51" s="95"/>
      <c r="J51" s="96"/>
    </row>
    <row r="52" spans="1:10">
      <c r="A52" s="81" t="s">
        <v>59</v>
      </c>
      <c r="B52" s="82" t="s">
        <v>60</v>
      </c>
      <c r="C52" s="83">
        <v>22</v>
      </c>
      <c r="D52" s="92">
        <v>489.11</v>
      </c>
      <c r="E52" s="93">
        <v>146.75</v>
      </c>
      <c r="F52" s="93">
        <v>146.75</v>
      </c>
      <c r="G52" s="93">
        <v>195.61</v>
      </c>
      <c r="H52" s="81"/>
      <c r="I52" s="95"/>
      <c r="J52" s="96"/>
    </row>
    <row r="53" spans="1:10">
      <c r="A53" s="81"/>
      <c r="B53" s="82" t="s">
        <v>61</v>
      </c>
      <c r="C53" s="83">
        <v>6</v>
      </c>
      <c r="D53" s="92">
        <v>261.7</v>
      </c>
      <c r="E53" s="93">
        <v>78.51</v>
      </c>
      <c r="F53" s="93">
        <v>78.51</v>
      </c>
      <c r="G53" s="93">
        <v>104.68</v>
      </c>
      <c r="H53" s="81"/>
      <c r="I53" s="95"/>
      <c r="J53" s="96"/>
    </row>
    <row r="54" spans="1:10">
      <c r="A54" s="81"/>
      <c r="B54" s="82" t="s">
        <v>62</v>
      </c>
      <c r="C54" s="83">
        <v>3</v>
      </c>
      <c r="D54" s="92">
        <v>24.32</v>
      </c>
      <c r="E54" s="93">
        <v>9.73</v>
      </c>
      <c r="F54" s="93">
        <v>9.73</v>
      </c>
      <c r="G54" s="93">
        <v>4.86</v>
      </c>
      <c r="H54" s="81"/>
      <c r="I54" s="95"/>
      <c r="J54" s="96"/>
    </row>
    <row r="55" spans="1:10">
      <c r="A55" s="81"/>
      <c r="B55" s="82" t="s">
        <v>63</v>
      </c>
      <c r="C55" s="83">
        <v>16</v>
      </c>
      <c r="D55" s="92">
        <v>213.95</v>
      </c>
      <c r="E55" s="93">
        <v>64.19</v>
      </c>
      <c r="F55" s="93">
        <v>64.19</v>
      </c>
      <c r="G55" s="93">
        <v>85.57</v>
      </c>
      <c r="H55" s="81"/>
      <c r="I55" s="95"/>
      <c r="J55" s="96"/>
    </row>
    <row r="56" spans="1:10">
      <c r="A56" s="81"/>
      <c r="B56" s="82" t="s">
        <v>64</v>
      </c>
      <c r="C56" s="83">
        <v>3</v>
      </c>
      <c r="D56" s="92">
        <v>16.39</v>
      </c>
      <c r="E56" s="93">
        <v>4.92</v>
      </c>
      <c r="F56" s="93">
        <v>4.92</v>
      </c>
      <c r="G56" s="93">
        <v>6.55</v>
      </c>
      <c r="H56" s="81"/>
      <c r="I56" s="95"/>
      <c r="J56" s="96"/>
    </row>
    <row r="57" spans="1:10">
      <c r="A57" s="81"/>
      <c r="B57" s="82" t="s">
        <v>65</v>
      </c>
      <c r="C57" s="83">
        <v>2</v>
      </c>
      <c r="D57" s="92">
        <v>54.1</v>
      </c>
      <c r="E57" s="93">
        <v>16.23</v>
      </c>
      <c r="F57" s="93">
        <v>16.23</v>
      </c>
      <c r="G57" s="93">
        <v>21.64</v>
      </c>
      <c r="H57" s="81"/>
      <c r="I57" s="95"/>
      <c r="J57" s="96"/>
    </row>
    <row r="58" spans="1:10">
      <c r="A58" s="81"/>
      <c r="B58" s="82" t="s">
        <v>66</v>
      </c>
      <c r="C58" s="83">
        <v>5</v>
      </c>
      <c r="D58" s="92">
        <v>57.41</v>
      </c>
      <c r="E58" s="93">
        <v>22.96</v>
      </c>
      <c r="F58" s="93">
        <v>22.96</v>
      </c>
      <c r="G58" s="93">
        <v>11.49</v>
      </c>
      <c r="H58" s="81"/>
      <c r="I58" s="95"/>
      <c r="J58" s="96"/>
    </row>
    <row r="59" s="69" customFormat="1" ht="40" customHeight="1" spans="1:10">
      <c r="A59" s="85"/>
      <c r="B59" s="87" t="s">
        <v>25</v>
      </c>
      <c r="C59" s="88">
        <f>SUM(C52:C58)</f>
        <v>57</v>
      </c>
      <c r="D59" s="91">
        <f t="shared" ref="D59:G59" si="5">SUM(D52:D58)</f>
        <v>1116.98</v>
      </c>
      <c r="E59" s="91">
        <f t="shared" si="5"/>
        <v>343.29</v>
      </c>
      <c r="F59" s="91">
        <f t="shared" si="5"/>
        <v>343.29</v>
      </c>
      <c r="G59" s="91">
        <f t="shared" si="5"/>
        <v>430.4</v>
      </c>
      <c r="H59" s="85"/>
      <c r="I59" s="95"/>
      <c r="J59" s="96"/>
    </row>
    <row r="60" ht="32.7" customHeight="1" spans="1:10">
      <c r="A60" s="81" t="s">
        <v>67</v>
      </c>
      <c r="B60" s="82" t="s">
        <v>68</v>
      </c>
      <c r="C60" s="94">
        <v>6</v>
      </c>
      <c r="D60" s="84">
        <v>46.43</v>
      </c>
      <c r="E60" s="84">
        <v>13.94</v>
      </c>
      <c r="F60" s="84">
        <v>13.94</v>
      </c>
      <c r="G60" s="84">
        <v>18.55</v>
      </c>
      <c r="H60" s="81"/>
      <c r="I60" s="95"/>
      <c r="J60" s="96"/>
    </row>
    <row r="61" s="69" customFormat="1" ht="32.7" customHeight="1" spans="1:10">
      <c r="A61" s="85"/>
      <c r="B61" s="87" t="s">
        <v>25</v>
      </c>
      <c r="C61" s="87">
        <v>6</v>
      </c>
      <c r="D61" s="89">
        <f>SUM(D60)</f>
        <v>46.43</v>
      </c>
      <c r="E61" s="89">
        <f t="shared" ref="E61:G61" si="6">SUM(E60)</f>
        <v>13.94</v>
      </c>
      <c r="F61" s="89">
        <f t="shared" si="6"/>
        <v>13.94</v>
      </c>
      <c r="G61" s="89">
        <f t="shared" si="6"/>
        <v>18.55</v>
      </c>
      <c r="H61" s="85"/>
      <c r="I61" s="95"/>
      <c r="J61" s="96"/>
    </row>
    <row r="62" ht="15.6" spans="1:8">
      <c r="A62" s="87" t="s">
        <v>69</v>
      </c>
      <c r="B62" s="87"/>
      <c r="C62" s="88">
        <f t="shared" ref="C62:G62" si="7">C19+C30+C41+C44+C51+C59+C61</f>
        <v>431</v>
      </c>
      <c r="D62" s="91">
        <f t="shared" si="7"/>
        <v>11410.746</v>
      </c>
      <c r="E62" s="91">
        <f t="shared" si="7"/>
        <v>3448.2868</v>
      </c>
      <c r="F62" s="91">
        <f t="shared" si="7"/>
        <v>3470.9368</v>
      </c>
      <c r="G62" s="91">
        <f t="shared" si="7"/>
        <v>4491.5224</v>
      </c>
      <c r="H62" s="81"/>
    </row>
  </sheetData>
  <autoFilter ref="A4:H63"/>
  <mergeCells count="11">
    <mergeCell ref="A1:H1"/>
    <mergeCell ref="A4:B4"/>
    <mergeCell ref="A62:B62"/>
    <mergeCell ref="A5:A19"/>
    <mergeCell ref="A20:A30"/>
    <mergeCell ref="A31:A41"/>
    <mergeCell ref="A42:A44"/>
    <mergeCell ref="A45:A51"/>
    <mergeCell ref="A52:A59"/>
    <mergeCell ref="A60:A61"/>
    <mergeCell ref="A2:H3"/>
  </mergeCells>
  <pageMargins left="0.275" right="0.236111111111111" top="0.509722222222222" bottom="0.409722222222222" header="0.314583333333333" footer="0.314583333333333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465"/>
  <sheetViews>
    <sheetView tabSelected="1" view="pageBreakPreview" zoomScale="60" zoomScaleNormal="40" zoomScaleSheetLayoutView="60" workbookViewId="0">
      <pane ySplit="4" topLeftCell="A5" activePane="bottomLeft" state="frozen"/>
      <selection/>
      <selection pane="bottomLeft" activeCell="A2" sqref="A2:H2"/>
    </sheetView>
  </sheetViews>
  <sheetFormatPr defaultColWidth="5.89814814814815" defaultRowHeight="17.4"/>
  <cols>
    <col min="1" max="1" width="9.84259259259259" style="2" customWidth="1"/>
    <col min="2" max="2" width="36.8981481481481" style="3" customWidth="1"/>
    <col min="3" max="3" width="17.3703703703704" style="2" customWidth="1"/>
    <col min="4" max="4" width="18.3703703703704" style="4" customWidth="1"/>
    <col min="5" max="5" width="20.7314814814815" style="4" customWidth="1"/>
    <col min="6" max="6" width="21" style="4" customWidth="1"/>
    <col min="7" max="7" width="19.6851851851852" style="4" customWidth="1"/>
    <col min="8" max="8" width="15.787037037037" style="3" customWidth="1"/>
    <col min="9" max="10" width="8.89814814814815" style="3" customWidth="1"/>
    <col min="11" max="11" width="14.5740740740741" style="3" customWidth="1"/>
    <col min="12" max="32" width="8.89814814814815" style="3" customWidth="1"/>
    <col min="33" max="16384" width="5.89814814814815" style="3"/>
  </cols>
  <sheetData>
    <row r="1" spans="1:7">
      <c r="A1" s="5" t="s">
        <v>70</v>
      </c>
      <c r="B1" s="5"/>
      <c r="C1" s="5"/>
      <c r="D1" s="5"/>
      <c r="E1" s="5"/>
      <c r="F1" s="5"/>
      <c r="G1" s="5"/>
    </row>
    <row r="2" ht="37" customHeight="1" spans="1:8">
      <c r="A2" s="6" t="s">
        <v>71</v>
      </c>
      <c r="B2" s="6"/>
      <c r="C2" s="6"/>
      <c r="D2" s="6"/>
      <c r="E2" s="6"/>
      <c r="F2" s="6"/>
      <c r="G2" s="6"/>
      <c r="H2" s="6"/>
    </row>
    <row r="3" spans="7:8">
      <c r="G3" s="3"/>
      <c r="H3" s="4" t="s">
        <v>72</v>
      </c>
    </row>
    <row r="4" ht="93" customHeight="1" spans="1:8">
      <c r="A4" s="7" t="s">
        <v>73</v>
      </c>
      <c r="B4" s="7" t="s">
        <v>74</v>
      </c>
      <c r="C4" s="7" t="s">
        <v>75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76</v>
      </c>
    </row>
    <row r="5" ht="59.1" customHeight="1" spans="1:11">
      <c r="A5" s="10">
        <v>1</v>
      </c>
      <c r="B5" s="11" t="s">
        <v>77</v>
      </c>
      <c r="C5" s="10" t="s">
        <v>20</v>
      </c>
      <c r="D5" s="12">
        <v>2.33</v>
      </c>
      <c r="E5" s="13">
        <v>0.7</v>
      </c>
      <c r="F5" s="13">
        <v>0.7</v>
      </c>
      <c r="G5" s="13">
        <v>0.93</v>
      </c>
      <c r="H5" s="14"/>
      <c r="K5" s="22">
        <f>D5-E5-F5-G5</f>
        <v>0</v>
      </c>
    </row>
    <row r="6" ht="59.1" customHeight="1" spans="1:11">
      <c r="A6" s="10">
        <v>2</v>
      </c>
      <c r="B6" s="15" t="s">
        <v>78</v>
      </c>
      <c r="C6" s="16" t="s">
        <v>20</v>
      </c>
      <c r="D6" s="12">
        <v>4.83</v>
      </c>
      <c r="E6" s="13">
        <v>1.45</v>
      </c>
      <c r="F6" s="13">
        <v>1.45</v>
      </c>
      <c r="G6" s="13">
        <v>1.93</v>
      </c>
      <c r="H6" s="14"/>
      <c r="K6" s="22">
        <f t="shared" ref="K6:K69" si="0">D6-E6-F6-G6</f>
        <v>0</v>
      </c>
    </row>
    <row r="7" ht="59.1" customHeight="1" spans="1:11">
      <c r="A7" s="10">
        <v>3</v>
      </c>
      <c r="B7" s="15" t="s">
        <v>79</v>
      </c>
      <c r="C7" s="16" t="s">
        <v>20</v>
      </c>
      <c r="D7" s="12">
        <v>4.69</v>
      </c>
      <c r="E7" s="13">
        <v>1.41</v>
      </c>
      <c r="F7" s="13">
        <v>1.41</v>
      </c>
      <c r="G7" s="13">
        <v>1.87</v>
      </c>
      <c r="H7" s="14"/>
      <c r="K7" s="22">
        <f t="shared" si="0"/>
        <v>0</v>
      </c>
    </row>
    <row r="8" ht="59.1" customHeight="1" spans="1:11">
      <c r="A8" s="10">
        <v>4</v>
      </c>
      <c r="B8" s="15" t="s">
        <v>80</v>
      </c>
      <c r="C8" s="16" t="s">
        <v>20</v>
      </c>
      <c r="D8" s="12">
        <v>5.48</v>
      </c>
      <c r="E8" s="13">
        <v>1.64</v>
      </c>
      <c r="F8" s="13">
        <v>1.64</v>
      </c>
      <c r="G8" s="13">
        <v>2.2</v>
      </c>
      <c r="H8" s="14"/>
      <c r="K8" s="22">
        <f t="shared" si="0"/>
        <v>0</v>
      </c>
    </row>
    <row r="9" ht="59.1" customHeight="1" spans="1:11">
      <c r="A9" s="10">
        <v>5</v>
      </c>
      <c r="B9" s="15" t="s">
        <v>81</v>
      </c>
      <c r="C9" s="16" t="s">
        <v>20</v>
      </c>
      <c r="D9" s="12">
        <v>2.4</v>
      </c>
      <c r="E9" s="13">
        <v>0.72</v>
      </c>
      <c r="F9" s="13">
        <v>0.72</v>
      </c>
      <c r="G9" s="13">
        <v>0.96</v>
      </c>
      <c r="H9" s="14"/>
      <c r="K9" s="22">
        <f t="shared" si="0"/>
        <v>0</v>
      </c>
    </row>
    <row r="10" ht="59.1" customHeight="1" spans="1:11">
      <c r="A10" s="10">
        <v>6</v>
      </c>
      <c r="B10" s="15" t="s">
        <v>82</v>
      </c>
      <c r="C10" s="16" t="s">
        <v>20</v>
      </c>
      <c r="D10" s="12">
        <v>3.4</v>
      </c>
      <c r="E10" s="13">
        <v>1.02</v>
      </c>
      <c r="F10" s="13">
        <v>1.02</v>
      </c>
      <c r="G10" s="13">
        <v>1.36</v>
      </c>
      <c r="H10" s="14"/>
      <c r="K10" s="22">
        <f t="shared" si="0"/>
        <v>0</v>
      </c>
    </row>
    <row r="11" ht="59.1" customHeight="1" spans="1:11">
      <c r="A11" s="10">
        <v>7</v>
      </c>
      <c r="B11" s="15" t="s">
        <v>83</v>
      </c>
      <c r="C11" s="16" t="s">
        <v>20</v>
      </c>
      <c r="D11" s="12">
        <v>15.06</v>
      </c>
      <c r="E11" s="13">
        <v>4.52</v>
      </c>
      <c r="F11" s="13">
        <v>4.52</v>
      </c>
      <c r="G11" s="13">
        <v>6.02</v>
      </c>
      <c r="H11" s="14"/>
      <c r="K11" s="22">
        <f t="shared" si="0"/>
        <v>0</v>
      </c>
    </row>
    <row r="12" ht="59.1" customHeight="1" spans="1:11">
      <c r="A12" s="10">
        <v>8</v>
      </c>
      <c r="B12" s="15" t="s">
        <v>84</v>
      </c>
      <c r="C12" s="16" t="s">
        <v>20</v>
      </c>
      <c r="D12" s="12">
        <v>54.84</v>
      </c>
      <c r="E12" s="13">
        <v>16.45</v>
      </c>
      <c r="F12" s="13">
        <v>16.45</v>
      </c>
      <c r="G12" s="13">
        <v>21.94</v>
      </c>
      <c r="H12" s="14"/>
      <c r="K12" s="22">
        <f t="shared" si="0"/>
        <v>0</v>
      </c>
    </row>
    <row r="13" ht="59.1" customHeight="1" spans="1:11">
      <c r="A13" s="10">
        <v>9</v>
      </c>
      <c r="B13" s="15" t="s">
        <v>85</v>
      </c>
      <c r="C13" s="16" t="s">
        <v>20</v>
      </c>
      <c r="D13" s="12">
        <v>51.51</v>
      </c>
      <c r="E13" s="13">
        <v>15.45</v>
      </c>
      <c r="F13" s="13">
        <v>15.45</v>
      </c>
      <c r="G13" s="13">
        <v>20.61</v>
      </c>
      <c r="H13" s="14"/>
      <c r="K13" s="22">
        <f t="shared" si="0"/>
        <v>0</v>
      </c>
    </row>
    <row r="14" ht="59.1" customHeight="1" spans="1:11">
      <c r="A14" s="10">
        <v>10</v>
      </c>
      <c r="B14" s="15" t="s">
        <v>86</v>
      </c>
      <c r="C14" s="16" t="s">
        <v>20</v>
      </c>
      <c r="D14" s="12">
        <v>131.94</v>
      </c>
      <c r="E14" s="13">
        <v>39.58</v>
      </c>
      <c r="F14" s="13">
        <v>39.58</v>
      </c>
      <c r="G14" s="13">
        <v>52.78</v>
      </c>
      <c r="H14" s="14"/>
      <c r="K14" s="22">
        <f t="shared" si="0"/>
        <v>0</v>
      </c>
    </row>
    <row r="15" ht="59.1" customHeight="1" spans="1:11">
      <c r="A15" s="10">
        <v>11</v>
      </c>
      <c r="B15" s="15" t="s">
        <v>87</v>
      </c>
      <c r="C15" s="16" t="s">
        <v>20</v>
      </c>
      <c r="D15" s="12">
        <v>6.78</v>
      </c>
      <c r="E15" s="13">
        <v>2.03</v>
      </c>
      <c r="F15" s="13">
        <v>2.03</v>
      </c>
      <c r="G15" s="13">
        <v>2.72</v>
      </c>
      <c r="H15" s="14"/>
      <c r="K15" s="22">
        <f t="shared" si="0"/>
        <v>0</v>
      </c>
    </row>
    <row r="16" ht="59.1" customHeight="1" spans="1:11">
      <c r="A16" s="10">
        <v>12</v>
      </c>
      <c r="B16" s="15" t="s">
        <v>88</v>
      </c>
      <c r="C16" s="16" t="s">
        <v>20</v>
      </c>
      <c r="D16" s="12">
        <v>13.67</v>
      </c>
      <c r="E16" s="13">
        <v>4.1</v>
      </c>
      <c r="F16" s="13">
        <v>4.1</v>
      </c>
      <c r="G16" s="13">
        <v>5.47</v>
      </c>
      <c r="H16" s="14"/>
      <c r="K16" s="22">
        <f t="shared" si="0"/>
        <v>0</v>
      </c>
    </row>
    <row r="17" ht="59.1" customHeight="1" spans="1:11">
      <c r="A17" s="10">
        <v>13</v>
      </c>
      <c r="B17" s="15" t="s">
        <v>89</v>
      </c>
      <c r="C17" s="16" t="s">
        <v>20</v>
      </c>
      <c r="D17" s="12">
        <v>22.37</v>
      </c>
      <c r="E17" s="13">
        <v>6.71</v>
      </c>
      <c r="F17" s="13">
        <v>6.71</v>
      </c>
      <c r="G17" s="13">
        <v>8.95</v>
      </c>
      <c r="H17" s="14"/>
      <c r="K17" s="22">
        <f t="shared" si="0"/>
        <v>0</v>
      </c>
    </row>
    <row r="18" ht="59.1" customHeight="1" spans="1:11">
      <c r="A18" s="10">
        <v>14</v>
      </c>
      <c r="B18" s="15" t="s">
        <v>90</v>
      </c>
      <c r="C18" s="16" t="s">
        <v>20</v>
      </c>
      <c r="D18" s="12">
        <v>12.27</v>
      </c>
      <c r="E18" s="13">
        <v>3.68</v>
      </c>
      <c r="F18" s="13">
        <v>3.68</v>
      </c>
      <c r="G18" s="13">
        <v>4.91</v>
      </c>
      <c r="H18" s="14"/>
      <c r="K18" s="22">
        <f t="shared" si="0"/>
        <v>0</v>
      </c>
    </row>
    <row r="19" ht="59.1" customHeight="1" spans="1:11">
      <c r="A19" s="10">
        <v>15</v>
      </c>
      <c r="B19" s="15" t="s">
        <v>91</v>
      </c>
      <c r="C19" s="16" t="s">
        <v>20</v>
      </c>
      <c r="D19" s="12">
        <v>84</v>
      </c>
      <c r="E19" s="13">
        <v>25.2</v>
      </c>
      <c r="F19" s="13">
        <v>25.2</v>
      </c>
      <c r="G19" s="13">
        <v>33.6</v>
      </c>
      <c r="H19" s="14"/>
      <c r="K19" s="22">
        <f t="shared" si="0"/>
        <v>0</v>
      </c>
    </row>
    <row r="20" ht="59.1" customHeight="1" spans="1:11">
      <c r="A20" s="10">
        <v>16</v>
      </c>
      <c r="B20" s="11" t="s">
        <v>92</v>
      </c>
      <c r="C20" s="10" t="s">
        <v>16</v>
      </c>
      <c r="D20" s="12">
        <v>32.06</v>
      </c>
      <c r="E20" s="13">
        <v>9.62</v>
      </c>
      <c r="F20" s="13">
        <v>9.62</v>
      </c>
      <c r="G20" s="13">
        <v>12.82</v>
      </c>
      <c r="H20" s="14"/>
      <c r="K20" s="22">
        <f t="shared" si="0"/>
        <v>0</v>
      </c>
    </row>
    <row r="21" ht="59.1" customHeight="1" spans="1:11">
      <c r="A21" s="10">
        <v>17</v>
      </c>
      <c r="B21" s="15" t="s">
        <v>93</v>
      </c>
      <c r="C21" s="16" t="s">
        <v>16</v>
      </c>
      <c r="D21" s="12">
        <v>40</v>
      </c>
      <c r="E21" s="13">
        <v>12</v>
      </c>
      <c r="F21" s="13">
        <v>12</v>
      </c>
      <c r="G21" s="13">
        <v>16</v>
      </c>
      <c r="H21" s="14"/>
      <c r="K21" s="22">
        <f t="shared" si="0"/>
        <v>0</v>
      </c>
    </row>
    <row r="22" ht="59.1" customHeight="1" spans="1:11">
      <c r="A22" s="10">
        <v>18</v>
      </c>
      <c r="B22" s="15" t="s">
        <v>94</v>
      </c>
      <c r="C22" s="16" t="s">
        <v>16</v>
      </c>
      <c r="D22" s="12">
        <v>1.7</v>
      </c>
      <c r="E22" s="13">
        <v>0.51</v>
      </c>
      <c r="F22" s="13">
        <v>0.51</v>
      </c>
      <c r="G22" s="13">
        <v>0.68</v>
      </c>
      <c r="H22" s="14"/>
      <c r="K22" s="22">
        <f t="shared" si="0"/>
        <v>0</v>
      </c>
    </row>
    <row r="23" ht="59.1" customHeight="1" spans="1:11">
      <c r="A23" s="10">
        <v>19</v>
      </c>
      <c r="B23" s="15" t="s">
        <v>95</v>
      </c>
      <c r="C23" s="16" t="s">
        <v>16</v>
      </c>
      <c r="D23" s="12">
        <v>1.04</v>
      </c>
      <c r="E23" s="13">
        <v>0.31</v>
      </c>
      <c r="F23" s="13">
        <v>0.31</v>
      </c>
      <c r="G23" s="13">
        <v>0.42</v>
      </c>
      <c r="H23" s="14"/>
      <c r="K23" s="22">
        <f t="shared" si="0"/>
        <v>0</v>
      </c>
    </row>
    <row r="24" ht="59.1" customHeight="1" spans="1:11">
      <c r="A24" s="10">
        <v>20</v>
      </c>
      <c r="B24" s="15" t="s">
        <v>96</v>
      </c>
      <c r="C24" s="16" t="s">
        <v>16</v>
      </c>
      <c r="D24" s="12">
        <v>1.61</v>
      </c>
      <c r="E24" s="13">
        <v>0.48</v>
      </c>
      <c r="F24" s="13">
        <v>0.48</v>
      </c>
      <c r="G24" s="13">
        <v>0.65</v>
      </c>
      <c r="H24" s="14"/>
      <c r="K24" s="22">
        <f t="shared" si="0"/>
        <v>0</v>
      </c>
    </row>
    <row r="25" ht="59.1" customHeight="1" spans="1:11">
      <c r="A25" s="10">
        <v>21</v>
      </c>
      <c r="B25" s="15" t="s">
        <v>97</v>
      </c>
      <c r="C25" s="16" t="s">
        <v>16</v>
      </c>
      <c r="D25" s="12">
        <v>79.86</v>
      </c>
      <c r="E25" s="13">
        <v>23.96</v>
      </c>
      <c r="F25" s="13">
        <v>23.96</v>
      </c>
      <c r="G25" s="13">
        <v>31.94</v>
      </c>
      <c r="H25" s="14"/>
      <c r="K25" s="22">
        <f t="shared" si="0"/>
        <v>0</v>
      </c>
    </row>
    <row r="26" ht="59.1" customHeight="1" spans="1:11">
      <c r="A26" s="10">
        <v>22</v>
      </c>
      <c r="B26" s="11" t="s">
        <v>98</v>
      </c>
      <c r="C26" s="10" t="s">
        <v>16</v>
      </c>
      <c r="D26" s="12">
        <v>39.55</v>
      </c>
      <c r="E26" s="13">
        <v>11.87</v>
      </c>
      <c r="F26" s="13">
        <v>11.87</v>
      </c>
      <c r="G26" s="13">
        <v>15.81</v>
      </c>
      <c r="H26" s="14"/>
      <c r="K26" s="22">
        <f t="shared" si="0"/>
        <v>0</v>
      </c>
    </row>
    <row r="27" ht="59.1" customHeight="1" spans="1:11">
      <c r="A27" s="10">
        <v>23</v>
      </c>
      <c r="B27" s="11" t="s">
        <v>99</v>
      </c>
      <c r="C27" s="10" t="s">
        <v>16</v>
      </c>
      <c r="D27" s="12">
        <v>7.32</v>
      </c>
      <c r="E27" s="13">
        <v>2.2</v>
      </c>
      <c r="F27" s="13">
        <v>2.2</v>
      </c>
      <c r="G27" s="13">
        <v>2.92</v>
      </c>
      <c r="H27" s="14"/>
      <c r="K27" s="22">
        <f t="shared" si="0"/>
        <v>0</v>
      </c>
    </row>
    <row r="28" ht="59.1" customHeight="1" spans="1:11">
      <c r="A28" s="10">
        <v>24</v>
      </c>
      <c r="B28" s="15" t="s">
        <v>100</v>
      </c>
      <c r="C28" s="16" t="s">
        <v>16</v>
      </c>
      <c r="D28" s="12">
        <v>5.41</v>
      </c>
      <c r="E28" s="13">
        <v>1.62</v>
      </c>
      <c r="F28" s="13">
        <v>1.62</v>
      </c>
      <c r="G28" s="13">
        <v>2.17</v>
      </c>
      <c r="H28" s="14"/>
      <c r="K28" s="22">
        <f t="shared" si="0"/>
        <v>0</v>
      </c>
    </row>
    <row r="29" ht="59.1" customHeight="1" spans="1:11">
      <c r="A29" s="10">
        <v>25</v>
      </c>
      <c r="B29" s="15" t="s">
        <v>101</v>
      </c>
      <c r="C29" s="16" t="s">
        <v>16</v>
      </c>
      <c r="D29" s="12">
        <v>1.8</v>
      </c>
      <c r="E29" s="13">
        <v>0.54</v>
      </c>
      <c r="F29" s="13">
        <v>0.54</v>
      </c>
      <c r="G29" s="13">
        <v>0.72</v>
      </c>
      <c r="H29" s="14"/>
      <c r="K29" s="22">
        <f t="shared" si="0"/>
        <v>0</v>
      </c>
    </row>
    <row r="30" ht="59.1" customHeight="1" spans="1:11">
      <c r="A30" s="10">
        <v>26</v>
      </c>
      <c r="B30" s="15" t="s">
        <v>102</v>
      </c>
      <c r="C30" s="16" t="s">
        <v>16</v>
      </c>
      <c r="D30" s="12">
        <v>1.47</v>
      </c>
      <c r="E30" s="13">
        <v>0.44</v>
      </c>
      <c r="F30" s="13">
        <v>0.44</v>
      </c>
      <c r="G30" s="13">
        <v>0.59</v>
      </c>
      <c r="H30" s="14"/>
      <c r="K30" s="22">
        <f t="shared" si="0"/>
        <v>0</v>
      </c>
    </row>
    <row r="31" ht="59.1" customHeight="1" spans="1:11">
      <c r="A31" s="10">
        <v>27</v>
      </c>
      <c r="B31" s="15" t="s">
        <v>103</v>
      </c>
      <c r="C31" s="16" t="s">
        <v>16</v>
      </c>
      <c r="D31" s="12">
        <v>35.1</v>
      </c>
      <c r="E31" s="13">
        <v>10.53</v>
      </c>
      <c r="F31" s="13">
        <v>10.53</v>
      </c>
      <c r="G31" s="13">
        <v>14.04</v>
      </c>
      <c r="H31" s="14"/>
      <c r="K31" s="22">
        <f t="shared" si="0"/>
        <v>0</v>
      </c>
    </row>
    <row r="32" ht="59.1" customHeight="1" spans="1:11">
      <c r="A32" s="10">
        <v>28</v>
      </c>
      <c r="B32" s="15" t="s">
        <v>104</v>
      </c>
      <c r="C32" s="16" t="s">
        <v>16</v>
      </c>
      <c r="D32" s="12">
        <v>2.99</v>
      </c>
      <c r="E32" s="13">
        <v>0.9</v>
      </c>
      <c r="F32" s="13">
        <v>0.9</v>
      </c>
      <c r="G32" s="13">
        <v>1.19</v>
      </c>
      <c r="H32" s="14"/>
      <c r="K32" s="22">
        <f t="shared" si="0"/>
        <v>0</v>
      </c>
    </row>
    <row r="33" ht="59.1" customHeight="1" spans="1:11">
      <c r="A33" s="10">
        <v>29</v>
      </c>
      <c r="B33" s="15" t="s">
        <v>105</v>
      </c>
      <c r="C33" s="16" t="s">
        <v>16</v>
      </c>
      <c r="D33" s="12">
        <v>7.02</v>
      </c>
      <c r="E33" s="13">
        <v>2.11</v>
      </c>
      <c r="F33" s="13">
        <v>2.11</v>
      </c>
      <c r="G33" s="13">
        <v>2.8</v>
      </c>
      <c r="H33" s="14"/>
      <c r="K33" s="22">
        <f t="shared" si="0"/>
        <v>0</v>
      </c>
    </row>
    <row r="34" ht="59.1" customHeight="1" spans="1:11">
      <c r="A34" s="10">
        <v>30</v>
      </c>
      <c r="B34" s="14" t="s">
        <v>106</v>
      </c>
      <c r="C34" s="17" t="s">
        <v>16</v>
      </c>
      <c r="D34" s="12">
        <v>16.18</v>
      </c>
      <c r="E34" s="13">
        <v>4.85</v>
      </c>
      <c r="F34" s="13">
        <v>4.85</v>
      </c>
      <c r="G34" s="13">
        <v>6.48</v>
      </c>
      <c r="H34" s="14"/>
      <c r="K34" s="22">
        <f t="shared" si="0"/>
        <v>0</v>
      </c>
    </row>
    <row r="35" ht="59.1" customHeight="1" spans="1:11">
      <c r="A35" s="10">
        <v>31</v>
      </c>
      <c r="B35" s="14" t="s">
        <v>107</v>
      </c>
      <c r="C35" s="17" t="s">
        <v>16</v>
      </c>
      <c r="D35" s="12">
        <v>2.77</v>
      </c>
      <c r="E35" s="13">
        <v>0.83</v>
      </c>
      <c r="F35" s="13">
        <v>0.83</v>
      </c>
      <c r="G35" s="13">
        <v>1.11</v>
      </c>
      <c r="H35" s="14"/>
      <c r="K35" s="22">
        <f t="shared" si="0"/>
        <v>0</v>
      </c>
    </row>
    <row r="36" ht="59.1" customHeight="1" spans="1:11">
      <c r="A36" s="10">
        <v>32</v>
      </c>
      <c r="B36" s="14" t="s">
        <v>108</v>
      </c>
      <c r="C36" s="17" t="s">
        <v>16</v>
      </c>
      <c r="D36" s="12">
        <v>7.35</v>
      </c>
      <c r="E36" s="13">
        <v>2.21</v>
      </c>
      <c r="F36" s="13">
        <v>2.21</v>
      </c>
      <c r="G36" s="13">
        <v>2.93</v>
      </c>
      <c r="H36" s="14"/>
      <c r="K36" s="22">
        <f t="shared" si="0"/>
        <v>0</v>
      </c>
    </row>
    <row r="37" ht="59.1" customHeight="1" spans="1:11">
      <c r="A37" s="10">
        <v>33</v>
      </c>
      <c r="B37" s="14" t="s">
        <v>109</v>
      </c>
      <c r="C37" s="17" t="s">
        <v>17</v>
      </c>
      <c r="D37" s="12">
        <v>2.25</v>
      </c>
      <c r="E37" s="13">
        <v>0.68</v>
      </c>
      <c r="F37" s="13">
        <v>0.68</v>
      </c>
      <c r="G37" s="13">
        <v>0.89</v>
      </c>
      <c r="H37" s="14"/>
      <c r="K37" s="22">
        <f t="shared" si="0"/>
        <v>0</v>
      </c>
    </row>
    <row r="38" ht="59.1" customHeight="1" spans="1:11">
      <c r="A38" s="10">
        <v>34</v>
      </c>
      <c r="B38" s="14" t="s">
        <v>110</v>
      </c>
      <c r="C38" s="17" t="s">
        <v>18</v>
      </c>
      <c r="D38" s="12">
        <v>9.65</v>
      </c>
      <c r="E38" s="13">
        <v>2.9</v>
      </c>
      <c r="F38" s="13">
        <v>2.9</v>
      </c>
      <c r="G38" s="13">
        <v>3.85</v>
      </c>
      <c r="H38" s="14"/>
      <c r="K38" s="22">
        <f t="shared" si="0"/>
        <v>0</v>
      </c>
    </row>
    <row r="39" ht="59.1" customHeight="1" spans="1:11">
      <c r="A39" s="10">
        <v>35</v>
      </c>
      <c r="B39" s="14" t="s">
        <v>111</v>
      </c>
      <c r="C39" s="17" t="s">
        <v>18</v>
      </c>
      <c r="D39" s="12">
        <v>229.28</v>
      </c>
      <c r="E39" s="13">
        <v>68.78</v>
      </c>
      <c r="F39" s="13">
        <v>68.78</v>
      </c>
      <c r="G39" s="13">
        <v>91.72</v>
      </c>
      <c r="H39" s="14"/>
      <c r="K39" s="22">
        <f t="shared" si="0"/>
        <v>0</v>
      </c>
    </row>
    <row r="40" ht="59.1" customHeight="1" spans="1:11">
      <c r="A40" s="10">
        <v>36</v>
      </c>
      <c r="B40" s="14" t="s">
        <v>112</v>
      </c>
      <c r="C40" s="17" t="s">
        <v>19</v>
      </c>
      <c r="D40" s="12">
        <v>4.26</v>
      </c>
      <c r="E40" s="13">
        <v>1.28</v>
      </c>
      <c r="F40" s="13">
        <v>1.28</v>
      </c>
      <c r="G40" s="13">
        <v>1.7</v>
      </c>
      <c r="H40" s="14"/>
      <c r="K40" s="22">
        <f t="shared" si="0"/>
        <v>0</v>
      </c>
    </row>
    <row r="41" ht="59.1" customHeight="1" spans="1:11">
      <c r="A41" s="10">
        <v>37</v>
      </c>
      <c r="B41" s="14" t="s">
        <v>113</v>
      </c>
      <c r="C41" s="17" t="s">
        <v>19</v>
      </c>
      <c r="D41" s="12">
        <v>1.28</v>
      </c>
      <c r="E41" s="13">
        <v>0.38</v>
      </c>
      <c r="F41" s="13">
        <v>0.38</v>
      </c>
      <c r="G41" s="13">
        <v>0.52</v>
      </c>
      <c r="H41" s="14"/>
      <c r="K41" s="22">
        <f t="shared" si="0"/>
        <v>0</v>
      </c>
    </row>
    <row r="42" ht="59.1" customHeight="1" spans="1:11">
      <c r="A42" s="10">
        <v>38</v>
      </c>
      <c r="B42" s="14" t="s">
        <v>114</v>
      </c>
      <c r="C42" s="17" t="s">
        <v>19</v>
      </c>
      <c r="D42" s="12">
        <v>22.1</v>
      </c>
      <c r="E42" s="13">
        <v>6.63</v>
      </c>
      <c r="F42" s="13">
        <v>6.63</v>
      </c>
      <c r="G42" s="13">
        <v>8.84</v>
      </c>
      <c r="H42" s="14"/>
      <c r="K42" s="22">
        <f t="shared" si="0"/>
        <v>0</v>
      </c>
    </row>
    <row r="43" ht="59.1" customHeight="1" spans="1:11">
      <c r="A43" s="10">
        <v>39</v>
      </c>
      <c r="B43" s="14" t="s">
        <v>115</v>
      </c>
      <c r="C43" s="17" t="s">
        <v>19</v>
      </c>
      <c r="D43" s="12">
        <v>7</v>
      </c>
      <c r="E43" s="13">
        <v>2.1</v>
      </c>
      <c r="F43" s="13">
        <v>2.1</v>
      </c>
      <c r="G43" s="13">
        <v>2.8</v>
      </c>
      <c r="H43" s="14"/>
      <c r="K43" s="22">
        <f t="shared" si="0"/>
        <v>0</v>
      </c>
    </row>
    <row r="44" ht="59.1" customHeight="1" spans="1:11">
      <c r="A44" s="10">
        <v>40</v>
      </c>
      <c r="B44" s="14" t="s">
        <v>116</v>
      </c>
      <c r="C44" s="17" t="s">
        <v>19</v>
      </c>
      <c r="D44" s="12">
        <v>29.26</v>
      </c>
      <c r="E44" s="13">
        <v>8.78</v>
      </c>
      <c r="F44" s="13">
        <v>8.78</v>
      </c>
      <c r="G44" s="13">
        <v>11.7</v>
      </c>
      <c r="H44" s="14"/>
      <c r="K44" s="22">
        <f t="shared" si="0"/>
        <v>0</v>
      </c>
    </row>
    <row r="45" ht="59.1" customHeight="1" spans="1:11">
      <c r="A45" s="10">
        <v>41</v>
      </c>
      <c r="B45" s="14" t="s">
        <v>117</v>
      </c>
      <c r="C45" s="17" t="s">
        <v>19</v>
      </c>
      <c r="D45" s="12">
        <v>48.06</v>
      </c>
      <c r="E45" s="13">
        <v>14.42</v>
      </c>
      <c r="F45" s="13">
        <v>14.42</v>
      </c>
      <c r="G45" s="13">
        <v>19.22</v>
      </c>
      <c r="H45" s="14"/>
      <c r="K45" s="22">
        <f t="shared" si="0"/>
        <v>0</v>
      </c>
    </row>
    <row r="46" ht="59.1" customHeight="1" spans="1:11">
      <c r="A46" s="10">
        <v>42</v>
      </c>
      <c r="B46" s="14" t="s">
        <v>118</v>
      </c>
      <c r="C46" s="17" t="s">
        <v>19</v>
      </c>
      <c r="D46" s="12">
        <v>5.94</v>
      </c>
      <c r="E46" s="13">
        <v>1.78</v>
      </c>
      <c r="F46" s="13">
        <v>1.78</v>
      </c>
      <c r="G46" s="13">
        <v>2.38</v>
      </c>
      <c r="H46" s="14"/>
      <c r="K46" s="22">
        <f t="shared" si="0"/>
        <v>0</v>
      </c>
    </row>
    <row r="47" ht="59.1" customHeight="1" spans="1:11">
      <c r="A47" s="10">
        <v>43</v>
      </c>
      <c r="B47" s="14" t="s">
        <v>119</v>
      </c>
      <c r="C47" s="17" t="s">
        <v>19</v>
      </c>
      <c r="D47" s="12">
        <v>64.88</v>
      </c>
      <c r="E47" s="13">
        <v>19.46</v>
      </c>
      <c r="F47" s="13">
        <v>19.46</v>
      </c>
      <c r="G47" s="13">
        <v>25.96</v>
      </c>
      <c r="H47" s="14"/>
      <c r="K47" s="22">
        <f t="shared" si="0"/>
        <v>0</v>
      </c>
    </row>
    <row r="48" ht="59.1" customHeight="1" spans="1:11">
      <c r="A48" s="10">
        <v>44</v>
      </c>
      <c r="B48" s="14" t="s">
        <v>120</v>
      </c>
      <c r="C48" s="17" t="s">
        <v>19</v>
      </c>
      <c r="D48" s="12">
        <v>49.57</v>
      </c>
      <c r="E48" s="13">
        <v>14.87</v>
      </c>
      <c r="F48" s="13">
        <v>14.87</v>
      </c>
      <c r="G48" s="13">
        <v>19.83</v>
      </c>
      <c r="H48" s="14"/>
      <c r="K48" s="22">
        <f t="shared" si="0"/>
        <v>0</v>
      </c>
    </row>
    <row r="49" ht="59.1" customHeight="1" spans="1:11">
      <c r="A49" s="10">
        <v>45</v>
      </c>
      <c r="B49" s="14" t="s">
        <v>121</v>
      </c>
      <c r="C49" s="17" t="s">
        <v>19</v>
      </c>
      <c r="D49" s="12">
        <v>38</v>
      </c>
      <c r="E49" s="13">
        <v>11.4</v>
      </c>
      <c r="F49" s="13">
        <v>11.4</v>
      </c>
      <c r="G49" s="13">
        <v>15.2</v>
      </c>
      <c r="H49" s="14"/>
      <c r="K49" s="22">
        <f t="shared" si="0"/>
        <v>0</v>
      </c>
    </row>
    <row r="50" ht="59.1" customHeight="1" spans="1:11">
      <c r="A50" s="10">
        <v>46</v>
      </c>
      <c r="B50" s="14" t="s">
        <v>122</v>
      </c>
      <c r="C50" s="17" t="s">
        <v>19</v>
      </c>
      <c r="D50" s="12">
        <v>2.17</v>
      </c>
      <c r="E50" s="13">
        <v>0.65</v>
      </c>
      <c r="F50" s="13">
        <v>0.65</v>
      </c>
      <c r="G50" s="13">
        <v>0.87</v>
      </c>
      <c r="H50" s="14"/>
      <c r="K50" s="22">
        <f t="shared" si="0"/>
        <v>0</v>
      </c>
    </row>
    <row r="51" ht="59.1" customHeight="1" spans="1:11">
      <c r="A51" s="10">
        <v>47</v>
      </c>
      <c r="B51" s="14" t="s">
        <v>123</v>
      </c>
      <c r="C51" s="17" t="s">
        <v>19</v>
      </c>
      <c r="D51" s="12">
        <v>2.9</v>
      </c>
      <c r="E51" s="13">
        <v>0.87</v>
      </c>
      <c r="F51" s="13">
        <v>0.87</v>
      </c>
      <c r="G51" s="13">
        <v>1.16</v>
      </c>
      <c r="H51" s="14"/>
      <c r="K51" s="22">
        <f t="shared" si="0"/>
        <v>0</v>
      </c>
    </row>
    <row r="52" ht="59.1" customHeight="1" spans="1:11">
      <c r="A52" s="10">
        <v>48</v>
      </c>
      <c r="B52" s="14" t="s">
        <v>124</v>
      </c>
      <c r="C52" s="17" t="s">
        <v>19</v>
      </c>
      <c r="D52" s="12">
        <v>156.03</v>
      </c>
      <c r="E52" s="13">
        <v>46.81</v>
      </c>
      <c r="F52" s="13">
        <v>46.81</v>
      </c>
      <c r="G52" s="13">
        <v>62.41</v>
      </c>
      <c r="H52" s="14"/>
      <c r="K52" s="22">
        <f t="shared" si="0"/>
        <v>0</v>
      </c>
    </row>
    <row r="53" ht="59.1" customHeight="1" spans="1:11">
      <c r="A53" s="10">
        <v>49</v>
      </c>
      <c r="B53" s="14" t="s">
        <v>125</v>
      </c>
      <c r="C53" s="17" t="s">
        <v>19</v>
      </c>
      <c r="D53" s="12">
        <v>15.34</v>
      </c>
      <c r="E53" s="13">
        <v>4.6</v>
      </c>
      <c r="F53" s="13">
        <v>4.6</v>
      </c>
      <c r="G53" s="13">
        <v>6.14</v>
      </c>
      <c r="H53" s="14"/>
      <c r="K53" s="22">
        <f t="shared" si="0"/>
        <v>0</v>
      </c>
    </row>
    <row r="54" ht="59.1" customHeight="1" spans="1:11">
      <c r="A54" s="10">
        <v>50</v>
      </c>
      <c r="B54" s="14" t="s">
        <v>126</v>
      </c>
      <c r="C54" s="17" t="s">
        <v>19</v>
      </c>
      <c r="D54" s="12">
        <v>3.23</v>
      </c>
      <c r="E54" s="13">
        <v>0.97</v>
      </c>
      <c r="F54" s="13">
        <v>0.97</v>
      </c>
      <c r="G54" s="13">
        <v>1.29</v>
      </c>
      <c r="H54" s="14"/>
      <c r="K54" s="22">
        <f t="shared" si="0"/>
        <v>0</v>
      </c>
    </row>
    <row r="55" ht="59.1" customHeight="1" spans="1:11">
      <c r="A55" s="10">
        <v>51</v>
      </c>
      <c r="B55" s="14" t="s">
        <v>127</v>
      </c>
      <c r="C55" s="17" t="s">
        <v>19</v>
      </c>
      <c r="D55" s="12">
        <v>15.7</v>
      </c>
      <c r="E55" s="13">
        <v>4.71</v>
      </c>
      <c r="F55" s="13">
        <v>4.71</v>
      </c>
      <c r="G55" s="13">
        <v>6.28</v>
      </c>
      <c r="H55" s="14"/>
      <c r="K55" s="22">
        <f t="shared" si="0"/>
        <v>0</v>
      </c>
    </row>
    <row r="56" ht="59.1" customHeight="1" spans="1:11">
      <c r="A56" s="10">
        <v>52</v>
      </c>
      <c r="B56" s="14" t="s">
        <v>128</v>
      </c>
      <c r="C56" s="17" t="s">
        <v>19</v>
      </c>
      <c r="D56" s="12">
        <v>3.02</v>
      </c>
      <c r="E56" s="13">
        <v>0.91</v>
      </c>
      <c r="F56" s="13">
        <v>0.91</v>
      </c>
      <c r="G56" s="13">
        <v>1.2</v>
      </c>
      <c r="H56" s="14"/>
      <c r="K56" s="22">
        <f t="shared" si="0"/>
        <v>0</v>
      </c>
    </row>
    <row r="57" ht="59.1" customHeight="1" spans="1:11">
      <c r="A57" s="10">
        <v>53</v>
      </c>
      <c r="B57" s="14" t="s">
        <v>129</v>
      </c>
      <c r="C57" s="17" t="s">
        <v>19</v>
      </c>
      <c r="D57" s="12">
        <v>11.9</v>
      </c>
      <c r="E57" s="13">
        <v>3.57</v>
      </c>
      <c r="F57" s="13">
        <v>3.57</v>
      </c>
      <c r="G57" s="13">
        <v>4.76</v>
      </c>
      <c r="H57" s="14"/>
      <c r="K57" s="22">
        <f t="shared" si="0"/>
        <v>0</v>
      </c>
    </row>
    <row r="58" ht="59.1" customHeight="1" spans="1:11">
      <c r="A58" s="10">
        <v>54</v>
      </c>
      <c r="B58" s="14" t="s">
        <v>130</v>
      </c>
      <c r="C58" s="17" t="s">
        <v>19</v>
      </c>
      <c r="D58" s="12">
        <v>45.25</v>
      </c>
      <c r="E58" s="13">
        <v>13.58</v>
      </c>
      <c r="F58" s="13">
        <v>13.58</v>
      </c>
      <c r="G58" s="13">
        <v>18.09</v>
      </c>
      <c r="H58" s="14"/>
      <c r="K58" s="22">
        <f t="shared" si="0"/>
        <v>0</v>
      </c>
    </row>
    <row r="59" ht="59.1" customHeight="1" spans="1:11">
      <c r="A59" s="10">
        <v>55</v>
      </c>
      <c r="B59" s="14" t="s">
        <v>131</v>
      </c>
      <c r="C59" s="17" t="s">
        <v>19</v>
      </c>
      <c r="D59" s="12">
        <v>12.6</v>
      </c>
      <c r="E59" s="13">
        <v>3.78</v>
      </c>
      <c r="F59" s="13">
        <v>3.78</v>
      </c>
      <c r="G59" s="13">
        <v>5.04</v>
      </c>
      <c r="H59" s="14"/>
      <c r="K59" s="22">
        <f t="shared" si="0"/>
        <v>0</v>
      </c>
    </row>
    <row r="60" ht="59.1" customHeight="1" spans="1:11">
      <c r="A60" s="10">
        <v>56</v>
      </c>
      <c r="B60" s="18" t="s">
        <v>132</v>
      </c>
      <c r="C60" s="19" t="s">
        <v>19</v>
      </c>
      <c r="D60" s="12">
        <v>2.51</v>
      </c>
      <c r="E60" s="13">
        <v>0.75</v>
      </c>
      <c r="F60" s="13">
        <v>0.75</v>
      </c>
      <c r="G60" s="13">
        <v>1.01</v>
      </c>
      <c r="H60" s="14"/>
      <c r="K60" s="22">
        <f t="shared" si="0"/>
        <v>0</v>
      </c>
    </row>
    <row r="61" ht="59.1" customHeight="1" spans="1:11">
      <c r="A61" s="10">
        <v>57</v>
      </c>
      <c r="B61" s="14" t="s">
        <v>133</v>
      </c>
      <c r="C61" s="17" t="s">
        <v>19</v>
      </c>
      <c r="D61" s="12">
        <v>100.01</v>
      </c>
      <c r="E61" s="13">
        <v>30</v>
      </c>
      <c r="F61" s="13">
        <v>30</v>
      </c>
      <c r="G61" s="13">
        <v>40.01</v>
      </c>
      <c r="H61" s="14"/>
      <c r="K61" s="22">
        <f t="shared" si="0"/>
        <v>0</v>
      </c>
    </row>
    <row r="62" ht="59.1" customHeight="1" spans="1:11">
      <c r="A62" s="10">
        <v>58</v>
      </c>
      <c r="B62" s="18" t="s">
        <v>134</v>
      </c>
      <c r="C62" s="19" t="s">
        <v>19</v>
      </c>
      <c r="D62" s="12">
        <v>2.91</v>
      </c>
      <c r="E62" s="13">
        <v>0.87</v>
      </c>
      <c r="F62" s="13">
        <v>0.87</v>
      </c>
      <c r="G62" s="13">
        <v>1.17</v>
      </c>
      <c r="H62" s="14"/>
      <c r="K62" s="22">
        <f t="shared" si="0"/>
        <v>0</v>
      </c>
    </row>
    <row r="63" ht="59.1" customHeight="1" spans="1:11">
      <c r="A63" s="10">
        <v>59</v>
      </c>
      <c r="B63" s="18" t="s">
        <v>135</v>
      </c>
      <c r="C63" s="19" t="s">
        <v>19</v>
      </c>
      <c r="D63" s="12">
        <v>34.41</v>
      </c>
      <c r="E63" s="13">
        <v>10.32</v>
      </c>
      <c r="F63" s="13">
        <v>10.32</v>
      </c>
      <c r="G63" s="13">
        <v>13.77</v>
      </c>
      <c r="H63" s="14"/>
      <c r="K63" s="22">
        <f t="shared" si="0"/>
        <v>0</v>
      </c>
    </row>
    <row r="64" ht="59.1" customHeight="1" spans="1:11">
      <c r="A64" s="10">
        <v>60</v>
      </c>
      <c r="B64" s="20" t="s">
        <v>136</v>
      </c>
      <c r="C64" s="21" t="s">
        <v>19</v>
      </c>
      <c r="D64" s="12">
        <v>26.93</v>
      </c>
      <c r="E64" s="13">
        <v>8.08</v>
      </c>
      <c r="F64" s="13">
        <v>8.08</v>
      </c>
      <c r="G64" s="13">
        <v>10.77</v>
      </c>
      <c r="H64" s="14"/>
      <c r="K64" s="22">
        <f t="shared" si="0"/>
        <v>0</v>
      </c>
    </row>
    <row r="65" ht="59.1" customHeight="1" spans="1:11">
      <c r="A65" s="10">
        <v>61</v>
      </c>
      <c r="B65" s="20" t="s">
        <v>137</v>
      </c>
      <c r="C65" s="21" t="s">
        <v>19</v>
      </c>
      <c r="D65" s="12">
        <v>44.48</v>
      </c>
      <c r="E65" s="13">
        <v>13.34</v>
      </c>
      <c r="F65" s="13">
        <v>13.34</v>
      </c>
      <c r="G65" s="13">
        <v>17.8</v>
      </c>
      <c r="H65" s="14"/>
      <c r="K65" s="22">
        <f t="shared" si="0"/>
        <v>0</v>
      </c>
    </row>
    <row r="66" ht="59.1" customHeight="1" spans="1:11">
      <c r="A66" s="10">
        <v>62</v>
      </c>
      <c r="B66" s="20" t="s">
        <v>138</v>
      </c>
      <c r="C66" s="21" t="s">
        <v>19</v>
      </c>
      <c r="D66" s="12">
        <v>9.09</v>
      </c>
      <c r="E66" s="13">
        <v>2.73</v>
      </c>
      <c r="F66" s="13">
        <v>2.73</v>
      </c>
      <c r="G66" s="13">
        <v>3.63</v>
      </c>
      <c r="H66" s="14"/>
      <c r="K66" s="22">
        <f t="shared" si="0"/>
        <v>0</v>
      </c>
    </row>
    <row r="67" ht="59.1" customHeight="1" spans="1:11">
      <c r="A67" s="10">
        <v>63</v>
      </c>
      <c r="B67" s="20" t="s">
        <v>139</v>
      </c>
      <c r="C67" s="21" t="s">
        <v>19</v>
      </c>
      <c r="D67" s="12">
        <v>4.65</v>
      </c>
      <c r="E67" s="13">
        <v>1.4</v>
      </c>
      <c r="F67" s="13">
        <v>1.4</v>
      </c>
      <c r="G67" s="13">
        <v>1.85</v>
      </c>
      <c r="H67" s="14"/>
      <c r="K67" s="22">
        <f t="shared" si="0"/>
        <v>0</v>
      </c>
    </row>
    <row r="68" ht="59.1" customHeight="1" spans="1:11">
      <c r="A68" s="10">
        <v>64</v>
      </c>
      <c r="B68" s="20" t="s">
        <v>140</v>
      </c>
      <c r="C68" s="21" t="s">
        <v>19</v>
      </c>
      <c r="D68" s="12">
        <v>4.15</v>
      </c>
      <c r="E68" s="13">
        <v>1.25</v>
      </c>
      <c r="F68" s="13">
        <v>1.25</v>
      </c>
      <c r="G68" s="13">
        <v>1.65</v>
      </c>
      <c r="H68" s="14"/>
      <c r="K68" s="22">
        <f t="shared" si="0"/>
        <v>0</v>
      </c>
    </row>
    <row r="69" ht="59.1" customHeight="1" spans="1:11">
      <c r="A69" s="10">
        <v>65</v>
      </c>
      <c r="B69" s="20" t="s">
        <v>141</v>
      </c>
      <c r="C69" s="21" t="s">
        <v>19</v>
      </c>
      <c r="D69" s="12">
        <v>1.14</v>
      </c>
      <c r="E69" s="13">
        <v>0.34</v>
      </c>
      <c r="F69" s="13">
        <v>0.34</v>
      </c>
      <c r="G69" s="13">
        <v>0.46</v>
      </c>
      <c r="H69" s="14"/>
      <c r="K69" s="22">
        <f t="shared" si="0"/>
        <v>0</v>
      </c>
    </row>
    <row r="70" ht="59.1" customHeight="1" spans="1:11">
      <c r="A70" s="10">
        <v>66</v>
      </c>
      <c r="B70" s="20" t="s">
        <v>142</v>
      </c>
      <c r="C70" s="21" t="s">
        <v>19</v>
      </c>
      <c r="D70" s="12">
        <v>6.01</v>
      </c>
      <c r="E70" s="13">
        <v>1.8</v>
      </c>
      <c r="F70" s="13">
        <v>1.8</v>
      </c>
      <c r="G70" s="13">
        <v>2.41</v>
      </c>
      <c r="H70" s="14"/>
      <c r="K70" s="22">
        <f t="shared" ref="K70:K133" si="1">D70-E70-F70-G70</f>
        <v>0</v>
      </c>
    </row>
    <row r="71" ht="59.1" customHeight="1" spans="1:11">
      <c r="A71" s="10">
        <v>67</v>
      </c>
      <c r="B71" s="11" t="s">
        <v>143</v>
      </c>
      <c r="C71" s="10" t="s">
        <v>21</v>
      </c>
      <c r="D71" s="12">
        <v>4.95</v>
      </c>
      <c r="E71" s="13">
        <v>1.49</v>
      </c>
      <c r="F71" s="13">
        <v>1.49</v>
      </c>
      <c r="G71" s="13">
        <v>1.97</v>
      </c>
      <c r="H71" s="14"/>
      <c r="K71" s="22">
        <f t="shared" si="1"/>
        <v>0</v>
      </c>
    </row>
    <row r="72" ht="59.1" customHeight="1" spans="1:11">
      <c r="A72" s="10">
        <v>68</v>
      </c>
      <c r="B72" s="11" t="s">
        <v>144</v>
      </c>
      <c r="C72" s="10" t="s">
        <v>22</v>
      </c>
      <c r="D72" s="12">
        <v>37.8</v>
      </c>
      <c r="E72" s="13">
        <v>11.34</v>
      </c>
      <c r="F72" s="13">
        <v>11.34</v>
      </c>
      <c r="G72" s="13">
        <v>15.12</v>
      </c>
      <c r="H72" s="14"/>
      <c r="K72" s="22">
        <f t="shared" si="1"/>
        <v>0</v>
      </c>
    </row>
    <row r="73" ht="59.1" customHeight="1" spans="1:11">
      <c r="A73" s="10">
        <v>69</v>
      </c>
      <c r="B73" s="11" t="s">
        <v>145</v>
      </c>
      <c r="C73" s="10" t="s">
        <v>22</v>
      </c>
      <c r="D73" s="12">
        <v>5.68</v>
      </c>
      <c r="E73" s="13">
        <v>1.7</v>
      </c>
      <c r="F73" s="13">
        <v>1.7</v>
      </c>
      <c r="G73" s="13">
        <v>2.28</v>
      </c>
      <c r="H73" s="14"/>
      <c r="K73" s="22">
        <f t="shared" si="1"/>
        <v>0</v>
      </c>
    </row>
    <row r="74" ht="59.1" customHeight="1" spans="1:11">
      <c r="A74" s="10">
        <v>70</v>
      </c>
      <c r="B74" s="11" t="s">
        <v>146</v>
      </c>
      <c r="C74" s="10" t="s">
        <v>22</v>
      </c>
      <c r="D74" s="12">
        <v>1.5</v>
      </c>
      <c r="E74" s="13">
        <v>0.45</v>
      </c>
      <c r="F74" s="13">
        <v>0.45</v>
      </c>
      <c r="G74" s="13">
        <v>0.6</v>
      </c>
      <c r="H74" s="14"/>
      <c r="K74" s="22">
        <f t="shared" si="1"/>
        <v>0</v>
      </c>
    </row>
    <row r="75" ht="59.1" customHeight="1" spans="1:11">
      <c r="A75" s="10">
        <v>71</v>
      </c>
      <c r="B75" s="11" t="s">
        <v>147</v>
      </c>
      <c r="C75" s="10" t="s">
        <v>22</v>
      </c>
      <c r="D75" s="12">
        <v>10.25</v>
      </c>
      <c r="E75" s="13">
        <v>3.08</v>
      </c>
      <c r="F75" s="13">
        <v>3.08</v>
      </c>
      <c r="G75" s="13">
        <v>4.09</v>
      </c>
      <c r="H75" s="14"/>
      <c r="K75" s="22">
        <f t="shared" si="1"/>
        <v>0</v>
      </c>
    </row>
    <row r="76" ht="59.1" customHeight="1" spans="1:11">
      <c r="A76" s="10">
        <v>72</v>
      </c>
      <c r="B76" s="20" t="s">
        <v>148</v>
      </c>
      <c r="C76" s="21" t="s">
        <v>22</v>
      </c>
      <c r="D76" s="12">
        <v>1.2</v>
      </c>
      <c r="E76" s="13">
        <v>0.36</v>
      </c>
      <c r="F76" s="13">
        <v>0.36</v>
      </c>
      <c r="G76" s="13">
        <v>0.48</v>
      </c>
      <c r="H76" s="14"/>
      <c r="K76" s="22">
        <f t="shared" si="1"/>
        <v>0</v>
      </c>
    </row>
    <row r="77" ht="59.1" customHeight="1" spans="1:11">
      <c r="A77" s="10">
        <v>73</v>
      </c>
      <c r="B77" s="20" t="s">
        <v>149</v>
      </c>
      <c r="C77" s="21" t="s">
        <v>23</v>
      </c>
      <c r="D77" s="12">
        <v>39.5</v>
      </c>
      <c r="E77" s="13">
        <v>15.8</v>
      </c>
      <c r="F77" s="13">
        <v>15.8</v>
      </c>
      <c r="G77" s="13">
        <v>7.9</v>
      </c>
      <c r="H77" s="14"/>
      <c r="K77" s="22">
        <f t="shared" si="1"/>
        <v>0</v>
      </c>
    </row>
    <row r="78" ht="59.1" customHeight="1" spans="1:11">
      <c r="A78" s="10">
        <v>74</v>
      </c>
      <c r="B78" s="20" t="s">
        <v>150</v>
      </c>
      <c r="C78" s="21" t="s">
        <v>23</v>
      </c>
      <c r="D78" s="12">
        <v>2.01</v>
      </c>
      <c r="E78" s="13">
        <v>0.6</v>
      </c>
      <c r="F78" s="13">
        <v>0.6</v>
      </c>
      <c r="G78" s="13">
        <v>0.81</v>
      </c>
      <c r="H78" s="14"/>
      <c r="K78" s="22">
        <f t="shared" si="1"/>
        <v>0</v>
      </c>
    </row>
    <row r="79" ht="59.1" customHeight="1" spans="1:11">
      <c r="A79" s="10">
        <v>75</v>
      </c>
      <c r="B79" s="20" t="s">
        <v>151</v>
      </c>
      <c r="C79" s="21" t="s">
        <v>24</v>
      </c>
      <c r="D79" s="12">
        <v>52.63</v>
      </c>
      <c r="E79" s="13">
        <v>15.79</v>
      </c>
      <c r="F79" s="13">
        <v>15.79</v>
      </c>
      <c r="G79" s="13">
        <v>21.05</v>
      </c>
      <c r="H79" s="14"/>
      <c r="K79" s="22">
        <f t="shared" si="1"/>
        <v>0</v>
      </c>
    </row>
    <row r="80" ht="59.1" customHeight="1" spans="1:11">
      <c r="A80" s="10">
        <v>76</v>
      </c>
      <c r="B80" s="20" t="s">
        <v>152</v>
      </c>
      <c r="C80" s="21" t="s">
        <v>24</v>
      </c>
      <c r="D80" s="12">
        <v>25.31</v>
      </c>
      <c r="E80" s="13">
        <v>7.59</v>
      </c>
      <c r="F80" s="13">
        <v>7.59</v>
      </c>
      <c r="G80" s="13">
        <v>10.13</v>
      </c>
      <c r="H80" s="14"/>
      <c r="K80" s="22">
        <f t="shared" si="1"/>
        <v>0</v>
      </c>
    </row>
    <row r="81" ht="59.1" customHeight="1" spans="1:11">
      <c r="A81" s="10">
        <v>77</v>
      </c>
      <c r="B81" s="20" t="s">
        <v>153</v>
      </c>
      <c r="C81" s="21" t="s">
        <v>24</v>
      </c>
      <c r="D81" s="12">
        <v>73.27</v>
      </c>
      <c r="E81" s="13">
        <v>21.98</v>
      </c>
      <c r="F81" s="13">
        <v>21.98</v>
      </c>
      <c r="G81" s="13">
        <v>29.31</v>
      </c>
      <c r="H81" s="14"/>
      <c r="K81" s="22">
        <f t="shared" si="1"/>
        <v>0</v>
      </c>
    </row>
    <row r="82" ht="59.1" customHeight="1" spans="1:11">
      <c r="A82" s="10">
        <v>78</v>
      </c>
      <c r="B82" s="20" t="s">
        <v>154</v>
      </c>
      <c r="C82" s="21" t="s">
        <v>24</v>
      </c>
      <c r="D82" s="12">
        <v>55.21</v>
      </c>
      <c r="E82" s="13">
        <v>16.56</v>
      </c>
      <c r="F82" s="13">
        <v>16.56</v>
      </c>
      <c r="G82" s="13">
        <v>22.09</v>
      </c>
      <c r="H82" s="14"/>
      <c r="K82" s="22">
        <f t="shared" si="1"/>
        <v>0</v>
      </c>
    </row>
    <row r="83" ht="59.1" customHeight="1" spans="1:11">
      <c r="A83" s="10">
        <v>79</v>
      </c>
      <c r="B83" s="20" t="s">
        <v>155</v>
      </c>
      <c r="C83" s="21" t="s">
        <v>24</v>
      </c>
      <c r="D83" s="12">
        <v>6.36</v>
      </c>
      <c r="E83" s="13">
        <v>1.91</v>
      </c>
      <c r="F83" s="13">
        <v>1.91</v>
      </c>
      <c r="G83" s="13">
        <v>2.54</v>
      </c>
      <c r="H83" s="14"/>
      <c r="K83" s="22">
        <f t="shared" si="1"/>
        <v>0</v>
      </c>
    </row>
    <row r="84" ht="59.1" customHeight="1" spans="1:11">
      <c r="A84" s="10">
        <v>80</v>
      </c>
      <c r="B84" s="20" t="s">
        <v>156</v>
      </c>
      <c r="C84" s="21" t="s">
        <v>24</v>
      </c>
      <c r="D84" s="12">
        <v>51.53</v>
      </c>
      <c r="E84" s="13">
        <v>15.46</v>
      </c>
      <c r="F84" s="13">
        <v>15.46</v>
      </c>
      <c r="G84" s="13">
        <v>20.61</v>
      </c>
      <c r="H84" s="14"/>
      <c r="K84" s="22">
        <f t="shared" si="1"/>
        <v>0</v>
      </c>
    </row>
    <row r="85" ht="59.1" customHeight="1" spans="1:11">
      <c r="A85" s="10">
        <v>81</v>
      </c>
      <c r="B85" s="20" t="s">
        <v>157</v>
      </c>
      <c r="C85" s="21" t="s">
        <v>24</v>
      </c>
      <c r="D85" s="12">
        <v>13.84</v>
      </c>
      <c r="E85" s="13">
        <v>4.15</v>
      </c>
      <c r="F85" s="13">
        <v>4.15</v>
      </c>
      <c r="G85" s="13">
        <v>5.54</v>
      </c>
      <c r="H85" s="14"/>
      <c r="K85" s="22">
        <f t="shared" si="1"/>
        <v>0</v>
      </c>
    </row>
    <row r="86" ht="59.1" customHeight="1" spans="1:11">
      <c r="A86" s="10">
        <v>82</v>
      </c>
      <c r="B86" s="20" t="s">
        <v>158</v>
      </c>
      <c r="C86" s="21" t="s">
        <v>24</v>
      </c>
      <c r="D86" s="12">
        <v>14.91</v>
      </c>
      <c r="E86" s="13">
        <v>4.47</v>
      </c>
      <c r="F86" s="13">
        <v>4.47</v>
      </c>
      <c r="G86" s="13">
        <v>5.97</v>
      </c>
      <c r="H86" s="14"/>
      <c r="K86" s="22">
        <f t="shared" si="1"/>
        <v>0</v>
      </c>
    </row>
    <row r="87" ht="59.1" customHeight="1" spans="1:11">
      <c r="A87" s="10">
        <v>83</v>
      </c>
      <c r="B87" s="20" t="s">
        <v>159</v>
      </c>
      <c r="C87" s="21" t="s">
        <v>10</v>
      </c>
      <c r="D87" s="12">
        <v>49.5</v>
      </c>
      <c r="E87" s="13">
        <v>14.85</v>
      </c>
      <c r="F87" s="13">
        <v>14.85</v>
      </c>
      <c r="G87" s="13">
        <v>19.8</v>
      </c>
      <c r="H87" s="14"/>
      <c r="K87" s="22">
        <f t="shared" si="1"/>
        <v>0</v>
      </c>
    </row>
    <row r="88" ht="59.1" customHeight="1" spans="1:11">
      <c r="A88" s="10">
        <v>84</v>
      </c>
      <c r="B88" s="20" t="s">
        <v>160</v>
      </c>
      <c r="C88" s="21" t="s">
        <v>10</v>
      </c>
      <c r="D88" s="12">
        <v>31.56</v>
      </c>
      <c r="E88" s="13">
        <v>9.47</v>
      </c>
      <c r="F88" s="13">
        <v>9.47</v>
      </c>
      <c r="G88" s="13">
        <v>12.62</v>
      </c>
      <c r="H88" s="14"/>
      <c r="K88" s="22">
        <f t="shared" si="1"/>
        <v>0</v>
      </c>
    </row>
    <row r="89" ht="59.1" customHeight="1" spans="1:11">
      <c r="A89" s="10">
        <v>85</v>
      </c>
      <c r="B89" s="20" t="s">
        <v>161</v>
      </c>
      <c r="C89" s="21" t="s">
        <v>10</v>
      </c>
      <c r="D89" s="12">
        <v>20.18</v>
      </c>
      <c r="E89" s="13">
        <v>6.05</v>
      </c>
      <c r="F89" s="13">
        <v>6.05</v>
      </c>
      <c r="G89" s="13">
        <v>8.08</v>
      </c>
      <c r="H89" s="14"/>
      <c r="K89" s="22">
        <f t="shared" si="1"/>
        <v>0</v>
      </c>
    </row>
    <row r="90" ht="59.1" customHeight="1" spans="1:11">
      <c r="A90" s="10">
        <v>86</v>
      </c>
      <c r="B90" s="20" t="s">
        <v>162</v>
      </c>
      <c r="C90" s="21" t="s">
        <v>12</v>
      </c>
      <c r="D90" s="12">
        <v>36.3</v>
      </c>
      <c r="E90" s="13">
        <v>10.89</v>
      </c>
      <c r="F90" s="13">
        <v>10.89</v>
      </c>
      <c r="G90" s="13">
        <v>14.52</v>
      </c>
      <c r="H90" s="14"/>
      <c r="K90" s="22">
        <f t="shared" si="1"/>
        <v>0</v>
      </c>
    </row>
    <row r="91" ht="59.1" customHeight="1" spans="1:11">
      <c r="A91" s="10">
        <v>87</v>
      </c>
      <c r="B91" s="20" t="s">
        <v>163</v>
      </c>
      <c r="C91" s="21" t="s">
        <v>12</v>
      </c>
      <c r="D91" s="12">
        <v>17.2</v>
      </c>
      <c r="E91" s="13">
        <v>5.16</v>
      </c>
      <c r="F91" s="13">
        <v>5.16</v>
      </c>
      <c r="G91" s="13">
        <v>6.88</v>
      </c>
      <c r="H91" s="14"/>
      <c r="K91" s="22">
        <f t="shared" si="1"/>
        <v>0</v>
      </c>
    </row>
    <row r="92" ht="59.1" customHeight="1" spans="1:11">
      <c r="A92" s="10">
        <v>88</v>
      </c>
      <c r="B92" s="20" t="s">
        <v>164</v>
      </c>
      <c r="C92" s="21" t="s">
        <v>12</v>
      </c>
      <c r="D92" s="12">
        <v>8.3</v>
      </c>
      <c r="E92" s="13">
        <v>2.49</v>
      </c>
      <c r="F92" s="13">
        <v>2.49</v>
      </c>
      <c r="G92" s="13">
        <v>3.32</v>
      </c>
      <c r="H92" s="14"/>
      <c r="K92" s="22">
        <f t="shared" si="1"/>
        <v>0</v>
      </c>
    </row>
    <row r="93" ht="59.1" customHeight="1" spans="1:11">
      <c r="A93" s="10">
        <v>89</v>
      </c>
      <c r="B93" s="20" t="s">
        <v>165</v>
      </c>
      <c r="C93" s="21" t="s">
        <v>12</v>
      </c>
      <c r="D93" s="12">
        <v>25.46</v>
      </c>
      <c r="E93" s="13">
        <v>7.64</v>
      </c>
      <c r="F93" s="13">
        <v>7.64</v>
      </c>
      <c r="G93" s="13">
        <v>10.18</v>
      </c>
      <c r="H93" s="14"/>
      <c r="K93" s="22">
        <f t="shared" si="1"/>
        <v>0</v>
      </c>
    </row>
    <row r="94" ht="59.1" customHeight="1" spans="1:11">
      <c r="A94" s="10">
        <v>90</v>
      </c>
      <c r="B94" s="20" t="s">
        <v>166</v>
      </c>
      <c r="C94" s="21" t="s">
        <v>12</v>
      </c>
      <c r="D94" s="12">
        <v>7.37</v>
      </c>
      <c r="E94" s="13">
        <v>2.21</v>
      </c>
      <c r="F94" s="13">
        <v>2.21</v>
      </c>
      <c r="G94" s="13">
        <v>2.95</v>
      </c>
      <c r="H94" s="14"/>
      <c r="K94" s="22">
        <f t="shared" si="1"/>
        <v>0</v>
      </c>
    </row>
    <row r="95" ht="59.1" customHeight="1" spans="1:11">
      <c r="A95" s="10">
        <v>91</v>
      </c>
      <c r="B95" s="20" t="s">
        <v>167</v>
      </c>
      <c r="C95" s="21" t="s">
        <v>12</v>
      </c>
      <c r="D95" s="12">
        <v>46.24</v>
      </c>
      <c r="E95" s="13">
        <v>13.87</v>
      </c>
      <c r="F95" s="13">
        <v>13.87</v>
      </c>
      <c r="G95" s="13">
        <v>18.5</v>
      </c>
      <c r="H95" s="14"/>
      <c r="K95" s="22">
        <f t="shared" si="1"/>
        <v>0</v>
      </c>
    </row>
    <row r="96" ht="59.1" customHeight="1" spans="1:11">
      <c r="A96" s="10">
        <v>92</v>
      </c>
      <c r="B96" s="20" t="s">
        <v>168</v>
      </c>
      <c r="C96" s="21" t="s">
        <v>12</v>
      </c>
      <c r="D96" s="12">
        <v>37.16</v>
      </c>
      <c r="E96" s="13">
        <v>11.15</v>
      </c>
      <c r="F96" s="13">
        <v>11.15</v>
      </c>
      <c r="G96" s="13">
        <v>14.86</v>
      </c>
      <c r="H96" s="14"/>
      <c r="K96" s="22">
        <f t="shared" si="1"/>
        <v>0</v>
      </c>
    </row>
    <row r="97" ht="59.1" customHeight="1" spans="1:11">
      <c r="A97" s="10">
        <v>93</v>
      </c>
      <c r="B97" s="20" t="s">
        <v>169</v>
      </c>
      <c r="C97" s="21" t="s">
        <v>12</v>
      </c>
      <c r="D97" s="12">
        <v>2.38</v>
      </c>
      <c r="E97" s="13">
        <v>0.71</v>
      </c>
      <c r="F97" s="13">
        <v>0.71</v>
      </c>
      <c r="G97" s="13">
        <v>0.96</v>
      </c>
      <c r="H97" s="14"/>
      <c r="K97" s="22">
        <f t="shared" si="1"/>
        <v>0</v>
      </c>
    </row>
    <row r="98" ht="59.1" customHeight="1" spans="1:11">
      <c r="A98" s="10">
        <v>94</v>
      </c>
      <c r="B98" s="20" t="s">
        <v>170</v>
      </c>
      <c r="C98" s="21" t="s">
        <v>12</v>
      </c>
      <c r="D98" s="12">
        <v>7.26</v>
      </c>
      <c r="E98" s="13">
        <v>2.18</v>
      </c>
      <c r="F98" s="13">
        <v>2.18</v>
      </c>
      <c r="G98" s="13">
        <v>2.9</v>
      </c>
      <c r="H98" s="14"/>
      <c r="K98" s="22">
        <f t="shared" si="1"/>
        <v>0</v>
      </c>
    </row>
    <row r="99" ht="59.1" customHeight="1" spans="1:11">
      <c r="A99" s="10">
        <v>95</v>
      </c>
      <c r="B99" s="20" t="s">
        <v>171</v>
      </c>
      <c r="C99" s="21" t="s">
        <v>12</v>
      </c>
      <c r="D99" s="12">
        <v>13.5</v>
      </c>
      <c r="E99" s="13">
        <v>4.05</v>
      </c>
      <c r="F99" s="13">
        <v>4.05</v>
      </c>
      <c r="G99" s="13">
        <v>5.4</v>
      </c>
      <c r="H99" s="14"/>
      <c r="K99" s="22">
        <f t="shared" si="1"/>
        <v>0</v>
      </c>
    </row>
    <row r="100" ht="59.1" customHeight="1" spans="1:11">
      <c r="A100" s="10">
        <v>96</v>
      </c>
      <c r="B100" s="20" t="s">
        <v>172</v>
      </c>
      <c r="C100" s="21" t="s">
        <v>12</v>
      </c>
      <c r="D100" s="12">
        <v>20.21</v>
      </c>
      <c r="E100" s="13">
        <v>6.06</v>
      </c>
      <c r="F100" s="13">
        <v>6.06</v>
      </c>
      <c r="G100" s="13">
        <v>8.09</v>
      </c>
      <c r="H100" s="14"/>
      <c r="K100" s="22">
        <f t="shared" si="1"/>
        <v>0</v>
      </c>
    </row>
    <row r="101" ht="59.1" customHeight="1" spans="1:11">
      <c r="A101" s="10">
        <v>97</v>
      </c>
      <c r="B101" s="20" t="s">
        <v>173</v>
      </c>
      <c r="C101" s="21" t="s">
        <v>12</v>
      </c>
      <c r="D101" s="12">
        <v>83.1</v>
      </c>
      <c r="E101" s="13">
        <v>24.93</v>
      </c>
      <c r="F101" s="13">
        <v>24.93</v>
      </c>
      <c r="G101" s="13">
        <v>33.24</v>
      </c>
      <c r="H101" s="14"/>
      <c r="K101" s="22">
        <f t="shared" si="1"/>
        <v>0</v>
      </c>
    </row>
    <row r="102" ht="59.1" customHeight="1" spans="1:11">
      <c r="A102" s="10">
        <v>98</v>
      </c>
      <c r="B102" s="20" t="s">
        <v>174</v>
      </c>
      <c r="C102" s="21" t="s">
        <v>12</v>
      </c>
      <c r="D102" s="12">
        <v>25.7</v>
      </c>
      <c r="E102" s="13">
        <v>7.71</v>
      </c>
      <c r="F102" s="13">
        <v>7.71</v>
      </c>
      <c r="G102" s="13">
        <v>10.28</v>
      </c>
      <c r="H102" s="14"/>
      <c r="K102" s="22">
        <f t="shared" si="1"/>
        <v>0</v>
      </c>
    </row>
    <row r="103" ht="59.1" customHeight="1" spans="1:11">
      <c r="A103" s="10">
        <v>99</v>
      </c>
      <c r="B103" s="20" t="s">
        <v>175</v>
      </c>
      <c r="C103" s="21" t="s">
        <v>13</v>
      </c>
      <c r="D103" s="12">
        <v>2.57</v>
      </c>
      <c r="E103" s="13">
        <v>0.77</v>
      </c>
      <c r="F103" s="13">
        <v>0.77</v>
      </c>
      <c r="G103" s="13">
        <v>1.03</v>
      </c>
      <c r="H103" s="14"/>
      <c r="K103" s="22">
        <f t="shared" si="1"/>
        <v>0</v>
      </c>
    </row>
    <row r="104" ht="59.1" customHeight="1" spans="1:11">
      <c r="A104" s="10">
        <v>100</v>
      </c>
      <c r="B104" s="20" t="s">
        <v>176</v>
      </c>
      <c r="C104" s="21" t="s">
        <v>13</v>
      </c>
      <c r="D104" s="12">
        <v>37.36</v>
      </c>
      <c r="E104" s="13">
        <v>11.21</v>
      </c>
      <c r="F104" s="13">
        <v>11.21</v>
      </c>
      <c r="G104" s="13">
        <v>14.94</v>
      </c>
      <c r="H104" s="14"/>
      <c r="K104" s="22">
        <f t="shared" si="1"/>
        <v>0</v>
      </c>
    </row>
    <row r="105" ht="59.1" customHeight="1" spans="1:11">
      <c r="A105" s="10">
        <v>101</v>
      </c>
      <c r="B105" s="20" t="s">
        <v>177</v>
      </c>
      <c r="C105" s="21" t="s">
        <v>13</v>
      </c>
      <c r="D105" s="12">
        <v>1.28</v>
      </c>
      <c r="E105" s="13">
        <v>0.38</v>
      </c>
      <c r="F105" s="13">
        <v>0.38</v>
      </c>
      <c r="G105" s="13">
        <v>0.52</v>
      </c>
      <c r="H105" s="14"/>
      <c r="K105" s="22">
        <f t="shared" si="1"/>
        <v>0</v>
      </c>
    </row>
    <row r="106" ht="59.1" customHeight="1" spans="1:11">
      <c r="A106" s="10">
        <v>102</v>
      </c>
      <c r="B106" s="20" t="s">
        <v>178</v>
      </c>
      <c r="C106" s="21" t="s">
        <v>13</v>
      </c>
      <c r="D106" s="12">
        <v>1.88</v>
      </c>
      <c r="E106" s="13">
        <v>0.56</v>
      </c>
      <c r="F106" s="13">
        <v>0.56</v>
      </c>
      <c r="G106" s="13">
        <v>0.76</v>
      </c>
      <c r="H106" s="14"/>
      <c r="K106" s="22">
        <f t="shared" si="1"/>
        <v>0</v>
      </c>
    </row>
    <row r="107" ht="59.1" customHeight="1" spans="1:11">
      <c r="A107" s="10">
        <v>103</v>
      </c>
      <c r="B107" s="20" t="s">
        <v>179</v>
      </c>
      <c r="C107" s="21" t="s">
        <v>13</v>
      </c>
      <c r="D107" s="12">
        <v>1.97</v>
      </c>
      <c r="E107" s="13">
        <v>0.59</v>
      </c>
      <c r="F107" s="13">
        <v>0.59</v>
      </c>
      <c r="G107" s="13">
        <v>0.79</v>
      </c>
      <c r="H107" s="14"/>
      <c r="K107" s="22">
        <f t="shared" si="1"/>
        <v>0</v>
      </c>
    </row>
    <row r="108" ht="59.1" customHeight="1" spans="1:11">
      <c r="A108" s="10">
        <v>104</v>
      </c>
      <c r="B108" s="11" t="s">
        <v>180</v>
      </c>
      <c r="C108" s="10" t="s">
        <v>13</v>
      </c>
      <c r="D108" s="12">
        <v>15.95</v>
      </c>
      <c r="E108" s="13">
        <v>4.79</v>
      </c>
      <c r="F108" s="13">
        <v>4.79</v>
      </c>
      <c r="G108" s="13">
        <v>6.37</v>
      </c>
      <c r="H108" s="14"/>
      <c r="K108" s="22">
        <f t="shared" si="1"/>
        <v>0</v>
      </c>
    </row>
    <row r="109" ht="59.1" customHeight="1" spans="1:11">
      <c r="A109" s="10">
        <v>105</v>
      </c>
      <c r="B109" s="11" t="s">
        <v>181</v>
      </c>
      <c r="C109" s="10" t="s">
        <v>11</v>
      </c>
      <c r="D109" s="12">
        <v>7.09</v>
      </c>
      <c r="E109" s="13">
        <v>2.13</v>
      </c>
      <c r="F109" s="13">
        <v>2.13</v>
      </c>
      <c r="G109" s="13">
        <v>2.83</v>
      </c>
      <c r="H109" s="14"/>
      <c r="K109" s="22">
        <f t="shared" si="1"/>
        <v>0</v>
      </c>
    </row>
    <row r="110" ht="59.1" customHeight="1" spans="1:11">
      <c r="A110" s="10">
        <v>106</v>
      </c>
      <c r="B110" s="11" t="s">
        <v>182</v>
      </c>
      <c r="C110" s="10" t="s">
        <v>11</v>
      </c>
      <c r="D110" s="12">
        <v>8.03</v>
      </c>
      <c r="E110" s="13">
        <v>2.41</v>
      </c>
      <c r="F110" s="13">
        <v>2.41</v>
      </c>
      <c r="G110" s="13">
        <v>3.21</v>
      </c>
      <c r="H110" s="14"/>
      <c r="K110" s="22">
        <f t="shared" si="1"/>
        <v>0</v>
      </c>
    </row>
    <row r="111" ht="59.1" customHeight="1" spans="1:11">
      <c r="A111" s="10">
        <v>107</v>
      </c>
      <c r="B111" s="11" t="s">
        <v>183</v>
      </c>
      <c r="C111" s="10" t="s">
        <v>11</v>
      </c>
      <c r="D111" s="12">
        <v>49.97</v>
      </c>
      <c r="E111" s="13">
        <v>14.99</v>
      </c>
      <c r="F111" s="13">
        <v>14.99</v>
      </c>
      <c r="G111" s="13">
        <v>19.99</v>
      </c>
      <c r="H111" s="14"/>
      <c r="K111" s="22">
        <f t="shared" si="1"/>
        <v>0</v>
      </c>
    </row>
    <row r="112" ht="59.1" customHeight="1" spans="1:11">
      <c r="A112" s="10">
        <v>108</v>
      </c>
      <c r="B112" s="11" t="s">
        <v>184</v>
      </c>
      <c r="C112" s="10" t="s">
        <v>11</v>
      </c>
      <c r="D112" s="12">
        <v>7.3</v>
      </c>
      <c r="E112" s="13">
        <v>2.19</v>
      </c>
      <c r="F112" s="13">
        <v>2.19</v>
      </c>
      <c r="G112" s="13">
        <v>2.92</v>
      </c>
      <c r="H112" s="14"/>
      <c r="K112" s="22">
        <f t="shared" si="1"/>
        <v>0</v>
      </c>
    </row>
    <row r="113" ht="59.1" customHeight="1" spans="1:11">
      <c r="A113" s="10">
        <v>109</v>
      </c>
      <c r="B113" s="11" t="s">
        <v>185</v>
      </c>
      <c r="C113" s="10" t="s">
        <v>11</v>
      </c>
      <c r="D113" s="12">
        <v>325.52</v>
      </c>
      <c r="E113" s="13">
        <v>97.66</v>
      </c>
      <c r="F113" s="13">
        <v>97.66</v>
      </c>
      <c r="G113" s="13">
        <v>130.2</v>
      </c>
      <c r="H113" s="14"/>
      <c r="K113" s="22">
        <f t="shared" si="1"/>
        <v>0</v>
      </c>
    </row>
    <row r="114" ht="59.1" customHeight="1" spans="1:11">
      <c r="A114" s="10">
        <v>110</v>
      </c>
      <c r="B114" s="11" t="s">
        <v>186</v>
      </c>
      <c r="C114" s="10" t="s">
        <v>11</v>
      </c>
      <c r="D114" s="12">
        <v>5.95</v>
      </c>
      <c r="E114" s="13">
        <v>1.79</v>
      </c>
      <c r="F114" s="13">
        <v>1.79</v>
      </c>
      <c r="G114" s="13">
        <v>2.37</v>
      </c>
      <c r="H114" s="14"/>
      <c r="K114" s="22">
        <f t="shared" si="1"/>
        <v>0</v>
      </c>
    </row>
    <row r="115" ht="59.1" customHeight="1" spans="1:11">
      <c r="A115" s="10">
        <v>111</v>
      </c>
      <c r="B115" s="11" t="s">
        <v>187</v>
      </c>
      <c r="C115" s="10" t="s">
        <v>11</v>
      </c>
      <c r="D115" s="12">
        <v>28.64</v>
      </c>
      <c r="E115" s="13">
        <v>8.59</v>
      </c>
      <c r="F115" s="13">
        <v>8.59</v>
      </c>
      <c r="G115" s="13">
        <v>11.46</v>
      </c>
      <c r="H115" s="14"/>
      <c r="K115" s="22">
        <f t="shared" si="1"/>
        <v>0</v>
      </c>
    </row>
    <row r="116" ht="59.1" customHeight="1" spans="1:11">
      <c r="A116" s="10">
        <v>112</v>
      </c>
      <c r="B116" s="11" t="s">
        <v>188</v>
      </c>
      <c r="C116" s="10" t="s">
        <v>11</v>
      </c>
      <c r="D116" s="12">
        <v>76.59</v>
      </c>
      <c r="E116" s="13">
        <v>22.98</v>
      </c>
      <c r="F116" s="13">
        <v>22.98</v>
      </c>
      <c r="G116" s="13">
        <v>30.63</v>
      </c>
      <c r="H116" s="14"/>
      <c r="K116" s="22">
        <f t="shared" si="1"/>
        <v>0</v>
      </c>
    </row>
    <row r="117" ht="59.1" customHeight="1" spans="1:11">
      <c r="A117" s="10">
        <v>113</v>
      </c>
      <c r="B117" s="11" t="s">
        <v>189</v>
      </c>
      <c r="C117" s="10" t="s">
        <v>11</v>
      </c>
      <c r="D117" s="12">
        <v>47.74</v>
      </c>
      <c r="E117" s="13">
        <v>14.32</v>
      </c>
      <c r="F117" s="13">
        <v>14.32</v>
      </c>
      <c r="G117" s="13">
        <v>19.1</v>
      </c>
      <c r="H117" s="14"/>
      <c r="K117" s="22">
        <f t="shared" si="1"/>
        <v>0</v>
      </c>
    </row>
    <row r="118" ht="59.1" customHeight="1" spans="1:11">
      <c r="A118" s="10">
        <v>114</v>
      </c>
      <c r="B118" s="11" t="s">
        <v>190</v>
      </c>
      <c r="C118" s="10" t="s">
        <v>11</v>
      </c>
      <c r="D118" s="12">
        <v>48.18</v>
      </c>
      <c r="E118" s="13">
        <v>14.45</v>
      </c>
      <c r="F118" s="13">
        <v>14.45</v>
      </c>
      <c r="G118" s="13">
        <v>19.28</v>
      </c>
      <c r="H118" s="14"/>
      <c r="K118" s="22">
        <f t="shared" si="1"/>
        <v>0</v>
      </c>
    </row>
    <row r="119" ht="59.1" customHeight="1" spans="1:11">
      <c r="A119" s="10">
        <v>115</v>
      </c>
      <c r="B119" s="11" t="s">
        <v>191</v>
      </c>
      <c r="C119" s="10" t="s">
        <v>11</v>
      </c>
      <c r="D119" s="12">
        <v>38.07</v>
      </c>
      <c r="E119" s="13">
        <v>11.42</v>
      </c>
      <c r="F119" s="13">
        <v>11.42</v>
      </c>
      <c r="G119" s="13">
        <v>15.23</v>
      </c>
      <c r="H119" s="14"/>
      <c r="K119" s="22">
        <f t="shared" si="1"/>
        <v>0</v>
      </c>
    </row>
    <row r="120" ht="59.1" customHeight="1" spans="1:11">
      <c r="A120" s="10">
        <v>116</v>
      </c>
      <c r="B120" s="11" t="s">
        <v>192</v>
      </c>
      <c r="C120" s="10" t="s">
        <v>11</v>
      </c>
      <c r="D120" s="12">
        <v>12.99</v>
      </c>
      <c r="E120" s="13">
        <v>3.9</v>
      </c>
      <c r="F120" s="13">
        <v>3.9</v>
      </c>
      <c r="G120" s="13">
        <v>5.19</v>
      </c>
      <c r="H120" s="14"/>
      <c r="K120" s="22">
        <f t="shared" si="1"/>
        <v>0</v>
      </c>
    </row>
    <row r="121" ht="59.1" customHeight="1" spans="1:11">
      <c r="A121" s="10">
        <v>117</v>
      </c>
      <c r="B121" s="11" t="s">
        <v>193</v>
      </c>
      <c r="C121" s="10" t="s">
        <v>11</v>
      </c>
      <c r="D121" s="12">
        <v>7.01</v>
      </c>
      <c r="E121" s="13">
        <v>2.1</v>
      </c>
      <c r="F121" s="13">
        <v>2.1</v>
      </c>
      <c r="G121" s="13">
        <v>2.81</v>
      </c>
      <c r="H121" s="14"/>
      <c r="K121" s="22">
        <f t="shared" si="1"/>
        <v>0</v>
      </c>
    </row>
    <row r="122" ht="59.1" customHeight="1" spans="1:11">
      <c r="A122" s="10">
        <v>118</v>
      </c>
      <c r="B122" s="11" t="s">
        <v>194</v>
      </c>
      <c r="C122" s="10" t="s">
        <v>11</v>
      </c>
      <c r="D122" s="12">
        <v>1.77</v>
      </c>
      <c r="E122" s="13">
        <v>0.53</v>
      </c>
      <c r="F122" s="13">
        <v>0.53</v>
      </c>
      <c r="G122" s="13">
        <v>0.71</v>
      </c>
      <c r="H122" s="14"/>
      <c r="K122" s="22">
        <f t="shared" si="1"/>
        <v>0</v>
      </c>
    </row>
    <row r="123" ht="59.1" customHeight="1" spans="1:11">
      <c r="A123" s="10">
        <v>119</v>
      </c>
      <c r="B123" s="11" t="s">
        <v>195</v>
      </c>
      <c r="C123" s="10" t="s">
        <v>11</v>
      </c>
      <c r="D123" s="12">
        <v>22.4</v>
      </c>
      <c r="E123" s="13">
        <v>6.72</v>
      </c>
      <c r="F123" s="13">
        <v>6.72</v>
      </c>
      <c r="G123" s="13">
        <v>8.96</v>
      </c>
      <c r="H123" s="14"/>
      <c r="K123" s="22">
        <f t="shared" si="1"/>
        <v>0</v>
      </c>
    </row>
    <row r="124" ht="59.1" customHeight="1" spans="1:11">
      <c r="A124" s="10">
        <v>120</v>
      </c>
      <c r="B124" s="20" t="s">
        <v>196</v>
      </c>
      <c r="C124" s="21" t="s">
        <v>11</v>
      </c>
      <c r="D124" s="12">
        <v>3.9</v>
      </c>
      <c r="E124" s="13">
        <v>1.17</v>
      </c>
      <c r="F124" s="13">
        <v>1.17</v>
      </c>
      <c r="G124" s="13">
        <v>1.56</v>
      </c>
      <c r="H124" s="14"/>
      <c r="K124" s="22">
        <f t="shared" si="1"/>
        <v>0</v>
      </c>
    </row>
    <row r="125" ht="59.1" customHeight="1" spans="1:11">
      <c r="A125" s="10">
        <v>121</v>
      </c>
      <c r="B125" s="20" t="s">
        <v>197</v>
      </c>
      <c r="C125" s="21" t="s">
        <v>11</v>
      </c>
      <c r="D125" s="12">
        <v>1.66</v>
      </c>
      <c r="E125" s="13">
        <v>0.5</v>
      </c>
      <c r="F125" s="13">
        <v>0.5</v>
      </c>
      <c r="G125" s="13">
        <v>0.66</v>
      </c>
      <c r="H125" s="14"/>
      <c r="K125" s="22">
        <f t="shared" si="1"/>
        <v>0</v>
      </c>
    </row>
    <row r="126" ht="59.1" customHeight="1" spans="1:11">
      <c r="A126" s="10">
        <v>122</v>
      </c>
      <c r="B126" s="20" t="s">
        <v>198</v>
      </c>
      <c r="C126" s="21" t="s">
        <v>11</v>
      </c>
      <c r="D126" s="12">
        <v>2.29</v>
      </c>
      <c r="E126" s="13">
        <v>0.69</v>
      </c>
      <c r="F126" s="13">
        <v>0.69</v>
      </c>
      <c r="G126" s="13">
        <v>0.91</v>
      </c>
      <c r="H126" s="14"/>
      <c r="K126" s="22">
        <f t="shared" si="1"/>
        <v>0</v>
      </c>
    </row>
    <row r="127" ht="59.1" customHeight="1" spans="1:11">
      <c r="A127" s="10">
        <v>123</v>
      </c>
      <c r="B127" s="20" t="s">
        <v>199</v>
      </c>
      <c r="C127" s="21" t="s">
        <v>11</v>
      </c>
      <c r="D127" s="12">
        <v>1.3</v>
      </c>
      <c r="E127" s="13">
        <v>0.39</v>
      </c>
      <c r="F127" s="13">
        <v>0.39</v>
      </c>
      <c r="G127" s="13">
        <v>0.52</v>
      </c>
      <c r="H127" s="14"/>
      <c r="K127" s="22">
        <f t="shared" si="1"/>
        <v>0</v>
      </c>
    </row>
    <row r="128" ht="59.1" customHeight="1" spans="1:11">
      <c r="A128" s="10">
        <v>124</v>
      </c>
      <c r="B128" s="20" t="s">
        <v>200</v>
      </c>
      <c r="C128" s="21" t="s">
        <v>11</v>
      </c>
      <c r="D128" s="12">
        <v>2.55</v>
      </c>
      <c r="E128" s="13">
        <v>0.77</v>
      </c>
      <c r="F128" s="13">
        <v>0.77</v>
      </c>
      <c r="G128" s="13">
        <v>1.01</v>
      </c>
      <c r="H128" s="14"/>
      <c r="K128" s="22">
        <f t="shared" si="1"/>
        <v>0</v>
      </c>
    </row>
    <row r="129" ht="59.1" customHeight="1" spans="1:11">
      <c r="A129" s="10">
        <v>125</v>
      </c>
      <c r="B129" s="20" t="s">
        <v>201</v>
      </c>
      <c r="C129" s="21" t="s">
        <v>11</v>
      </c>
      <c r="D129" s="12">
        <v>6.16</v>
      </c>
      <c r="E129" s="13">
        <v>1.85</v>
      </c>
      <c r="F129" s="13">
        <v>1.85</v>
      </c>
      <c r="G129" s="13">
        <v>2.46</v>
      </c>
      <c r="H129" s="14"/>
      <c r="K129" s="22">
        <f t="shared" si="1"/>
        <v>0</v>
      </c>
    </row>
    <row r="130" ht="59.1" customHeight="1" spans="1:11">
      <c r="A130" s="10">
        <v>126</v>
      </c>
      <c r="B130" s="11" t="s">
        <v>202</v>
      </c>
      <c r="C130" s="10" t="s">
        <v>11</v>
      </c>
      <c r="D130" s="12">
        <v>2</v>
      </c>
      <c r="E130" s="13">
        <v>0.6</v>
      </c>
      <c r="F130" s="13">
        <v>0.6</v>
      </c>
      <c r="G130" s="13">
        <v>0.8</v>
      </c>
      <c r="H130" s="14"/>
      <c r="K130" s="22">
        <f t="shared" si="1"/>
        <v>0</v>
      </c>
    </row>
    <row r="131" ht="59.1" customHeight="1" spans="1:11">
      <c r="A131" s="10">
        <v>127</v>
      </c>
      <c r="B131" s="11" t="s">
        <v>203</v>
      </c>
      <c r="C131" s="10" t="s">
        <v>11</v>
      </c>
      <c r="D131" s="12">
        <v>2.75</v>
      </c>
      <c r="E131" s="13">
        <v>0.83</v>
      </c>
      <c r="F131" s="13">
        <v>0.83</v>
      </c>
      <c r="G131" s="13">
        <v>1.09</v>
      </c>
      <c r="H131" s="14"/>
      <c r="K131" s="22">
        <f t="shared" si="1"/>
        <v>0</v>
      </c>
    </row>
    <row r="132" ht="59.1" customHeight="1" spans="1:11">
      <c r="A132" s="10">
        <v>128</v>
      </c>
      <c r="B132" s="11" t="s">
        <v>204</v>
      </c>
      <c r="C132" s="10" t="s">
        <v>11</v>
      </c>
      <c r="D132" s="12">
        <v>1.84</v>
      </c>
      <c r="E132" s="13">
        <v>0.55</v>
      </c>
      <c r="F132" s="13">
        <v>0.55</v>
      </c>
      <c r="G132" s="13">
        <v>0.74</v>
      </c>
      <c r="H132" s="14"/>
      <c r="K132" s="22">
        <f t="shared" si="1"/>
        <v>0</v>
      </c>
    </row>
    <row r="133" ht="59.1" customHeight="1" spans="1:11">
      <c r="A133" s="10">
        <v>129</v>
      </c>
      <c r="B133" s="11" t="s">
        <v>205</v>
      </c>
      <c r="C133" s="10" t="s">
        <v>11</v>
      </c>
      <c r="D133" s="12">
        <v>2.2</v>
      </c>
      <c r="E133" s="13">
        <v>0.66</v>
      </c>
      <c r="F133" s="13">
        <v>0.66</v>
      </c>
      <c r="G133" s="13">
        <v>0.88</v>
      </c>
      <c r="H133" s="14"/>
      <c r="K133" s="22">
        <f t="shared" si="1"/>
        <v>0</v>
      </c>
    </row>
    <row r="134" ht="59.1" customHeight="1" spans="1:11">
      <c r="A134" s="10">
        <v>130</v>
      </c>
      <c r="B134" s="11" t="s">
        <v>206</v>
      </c>
      <c r="C134" s="10" t="s">
        <v>14</v>
      </c>
      <c r="D134" s="12">
        <v>19.7</v>
      </c>
      <c r="E134" s="13">
        <v>5.91</v>
      </c>
      <c r="F134" s="13">
        <v>5.91</v>
      </c>
      <c r="G134" s="13">
        <v>7.88</v>
      </c>
      <c r="H134" s="14"/>
      <c r="K134" s="22">
        <f t="shared" ref="K134:K197" si="2">D134-E134-F134-G134</f>
        <v>0</v>
      </c>
    </row>
    <row r="135" ht="59.1" customHeight="1" spans="1:11">
      <c r="A135" s="10">
        <v>131</v>
      </c>
      <c r="B135" s="11" t="s">
        <v>207</v>
      </c>
      <c r="C135" s="10" t="s">
        <v>14</v>
      </c>
      <c r="D135" s="12">
        <v>19.49</v>
      </c>
      <c r="E135" s="13">
        <v>5.85</v>
      </c>
      <c r="F135" s="13">
        <v>5.85</v>
      </c>
      <c r="G135" s="13">
        <v>7.79</v>
      </c>
      <c r="H135" s="14"/>
      <c r="K135" s="22">
        <f t="shared" si="2"/>
        <v>0</v>
      </c>
    </row>
    <row r="136" ht="59.1" customHeight="1" spans="1:11">
      <c r="A136" s="10">
        <v>132</v>
      </c>
      <c r="B136" s="11" t="s">
        <v>208</v>
      </c>
      <c r="C136" s="10" t="s">
        <v>14</v>
      </c>
      <c r="D136" s="12">
        <v>4.15</v>
      </c>
      <c r="E136" s="13">
        <v>1.25</v>
      </c>
      <c r="F136" s="13">
        <v>1.25</v>
      </c>
      <c r="G136" s="13">
        <v>1.65</v>
      </c>
      <c r="H136" s="14"/>
      <c r="K136" s="22">
        <f t="shared" si="2"/>
        <v>0</v>
      </c>
    </row>
    <row r="137" ht="59.1" customHeight="1" spans="1:11">
      <c r="A137" s="10">
        <v>133</v>
      </c>
      <c r="B137" s="11" t="s">
        <v>209</v>
      </c>
      <c r="C137" s="10" t="s">
        <v>14</v>
      </c>
      <c r="D137" s="12">
        <v>2.91</v>
      </c>
      <c r="E137" s="13">
        <v>0.87</v>
      </c>
      <c r="F137" s="13">
        <v>0.87</v>
      </c>
      <c r="G137" s="13">
        <v>1.17</v>
      </c>
      <c r="H137" s="14"/>
      <c r="K137" s="22">
        <f t="shared" si="2"/>
        <v>0</v>
      </c>
    </row>
    <row r="138" ht="59.1" customHeight="1" spans="1:11">
      <c r="A138" s="10">
        <v>134</v>
      </c>
      <c r="B138" s="11" t="s">
        <v>210</v>
      </c>
      <c r="C138" s="10" t="s">
        <v>14</v>
      </c>
      <c r="D138" s="12">
        <v>8.86</v>
      </c>
      <c r="E138" s="13">
        <v>2.66</v>
      </c>
      <c r="F138" s="13">
        <v>2.66</v>
      </c>
      <c r="G138" s="13">
        <v>3.54</v>
      </c>
      <c r="H138" s="14"/>
      <c r="K138" s="22">
        <f t="shared" si="2"/>
        <v>0</v>
      </c>
    </row>
    <row r="139" ht="59.1" customHeight="1" spans="1:11">
      <c r="A139" s="10">
        <v>135</v>
      </c>
      <c r="B139" s="11" t="s">
        <v>211</v>
      </c>
      <c r="C139" s="10" t="s">
        <v>14</v>
      </c>
      <c r="D139" s="12">
        <v>4.03</v>
      </c>
      <c r="E139" s="13">
        <v>1.21</v>
      </c>
      <c r="F139" s="13">
        <v>1.21</v>
      </c>
      <c r="G139" s="13">
        <v>1.61</v>
      </c>
      <c r="H139" s="14"/>
      <c r="K139" s="22">
        <f t="shared" si="2"/>
        <v>0</v>
      </c>
    </row>
    <row r="140" ht="59.1" customHeight="1" spans="1:11">
      <c r="A140" s="10">
        <v>136</v>
      </c>
      <c r="B140" s="11" t="s">
        <v>212</v>
      </c>
      <c r="C140" s="10" t="s">
        <v>14</v>
      </c>
      <c r="D140" s="12">
        <v>1.72</v>
      </c>
      <c r="E140" s="13">
        <v>0.52</v>
      </c>
      <c r="F140" s="13">
        <v>0.52</v>
      </c>
      <c r="G140" s="13">
        <v>0.68</v>
      </c>
      <c r="H140" s="14"/>
      <c r="K140" s="22">
        <f t="shared" si="2"/>
        <v>0</v>
      </c>
    </row>
    <row r="141" ht="59.1" customHeight="1" spans="1:11">
      <c r="A141" s="10">
        <v>137</v>
      </c>
      <c r="B141" s="11" t="s">
        <v>213</v>
      </c>
      <c r="C141" s="10" t="s">
        <v>14</v>
      </c>
      <c r="D141" s="12">
        <v>6.8</v>
      </c>
      <c r="E141" s="13">
        <v>2.04</v>
      </c>
      <c r="F141" s="13">
        <v>2.04</v>
      </c>
      <c r="G141" s="13">
        <v>2.72</v>
      </c>
      <c r="H141" s="14"/>
      <c r="K141" s="22">
        <f t="shared" si="2"/>
        <v>0</v>
      </c>
    </row>
    <row r="142" ht="59.1" customHeight="1" spans="1:11">
      <c r="A142" s="10">
        <v>138</v>
      </c>
      <c r="B142" s="11" t="s">
        <v>214</v>
      </c>
      <c r="C142" s="10" t="s">
        <v>14</v>
      </c>
      <c r="D142" s="12">
        <v>6.98</v>
      </c>
      <c r="E142" s="13">
        <v>2.09</v>
      </c>
      <c r="F142" s="13">
        <v>2.09</v>
      </c>
      <c r="G142" s="13">
        <v>2.8</v>
      </c>
      <c r="H142" s="14"/>
      <c r="K142" s="22">
        <f t="shared" si="2"/>
        <v>0</v>
      </c>
    </row>
    <row r="143" ht="59.1" customHeight="1" spans="1:11">
      <c r="A143" s="10">
        <v>139</v>
      </c>
      <c r="B143" s="11" t="s">
        <v>215</v>
      </c>
      <c r="C143" s="10" t="s">
        <v>14</v>
      </c>
      <c r="D143" s="12">
        <v>29.9</v>
      </c>
      <c r="E143" s="13">
        <v>8.97</v>
      </c>
      <c r="F143" s="13">
        <v>8.97</v>
      </c>
      <c r="G143" s="13">
        <v>11.96</v>
      </c>
      <c r="H143" s="14"/>
      <c r="K143" s="22">
        <f t="shared" si="2"/>
        <v>0</v>
      </c>
    </row>
    <row r="144" ht="59.1" customHeight="1" spans="1:11">
      <c r="A144" s="10">
        <v>140</v>
      </c>
      <c r="B144" s="11" t="s">
        <v>216</v>
      </c>
      <c r="C144" s="10" t="s">
        <v>14</v>
      </c>
      <c r="D144" s="12">
        <v>3.03</v>
      </c>
      <c r="E144" s="13">
        <v>0.91</v>
      </c>
      <c r="F144" s="13">
        <v>0.91</v>
      </c>
      <c r="G144" s="13">
        <v>1.21</v>
      </c>
      <c r="H144" s="14"/>
      <c r="K144" s="22">
        <f t="shared" si="2"/>
        <v>0</v>
      </c>
    </row>
    <row r="145" ht="59.1" customHeight="1" spans="1:11">
      <c r="A145" s="10">
        <v>141</v>
      </c>
      <c r="B145" s="11" t="s">
        <v>217</v>
      </c>
      <c r="C145" s="10" t="s">
        <v>14</v>
      </c>
      <c r="D145" s="12">
        <v>2.55</v>
      </c>
      <c r="E145" s="13">
        <v>0.77</v>
      </c>
      <c r="F145" s="13">
        <v>0.77</v>
      </c>
      <c r="G145" s="13">
        <v>1.01</v>
      </c>
      <c r="H145" s="14"/>
      <c r="K145" s="22">
        <f t="shared" si="2"/>
        <v>0</v>
      </c>
    </row>
    <row r="146" ht="59.1" customHeight="1" spans="1:11">
      <c r="A146" s="10">
        <v>142</v>
      </c>
      <c r="B146" s="11" t="s">
        <v>218</v>
      </c>
      <c r="C146" s="10" t="s">
        <v>14</v>
      </c>
      <c r="D146" s="12">
        <v>150.48</v>
      </c>
      <c r="E146" s="13">
        <v>45.14</v>
      </c>
      <c r="F146" s="13">
        <v>45.14</v>
      </c>
      <c r="G146" s="13">
        <v>60.2</v>
      </c>
      <c r="H146" s="14"/>
      <c r="K146" s="22">
        <f t="shared" si="2"/>
        <v>0</v>
      </c>
    </row>
    <row r="147" ht="59.1" customHeight="1" spans="1:11">
      <c r="A147" s="10">
        <v>143</v>
      </c>
      <c r="B147" s="11" t="s">
        <v>219</v>
      </c>
      <c r="C147" s="10" t="s">
        <v>14</v>
      </c>
      <c r="D147" s="12">
        <v>51.61</v>
      </c>
      <c r="E147" s="13">
        <v>15.48</v>
      </c>
      <c r="F147" s="13">
        <v>15.48</v>
      </c>
      <c r="G147" s="13">
        <v>20.65</v>
      </c>
      <c r="H147" s="14"/>
      <c r="K147" s="22">
        <f t="shared" si="2"/>
        <v>0</v>
      </c>
    </row>
    <row r="148" ht="59.1" customHeight="1" spans="1:11">
      <c r="A148" s="10">
        <v>144</v>
      </c>
      <c r="B148" s="11" t="s">
        <v>220</v>
      </c>
      <c r="C148" s="10" t="s">
        <v>14</v>
      </c>
      <c r="D148" s="12">
        <v>40.64</v>
      </c>
      <c r="E148" s="13">
        <v>12.19</v>
      </c>
      <c r="F148" s="13">
        <v>12.19</v>
      </c>
      <c r="G148" s="13">
        <v>16.26</v>
      </c>
      <c r="H148" s="14"/>
      <c r="K148" s="22">
        <f t="shared" si="2"/>
        <v>0</v>
      </c>
    </row>
    <row r="149" ht="59.1" customHeight="1" spans="1:11">
      <c r="A149" s="10">
        <v>145</v>
      </c>
      <c r="B149" s="11" t="s">
        <v>221</v>
      </c>
      <c r="C149" s="10" t="s">
        <v>14</v>
      </c>
      <c r="D149" s="12">
        <v>37.15</v>
      </c>
      <c r="E149" s="13">
        <v>11.15</v>
      </c>
      <c r="F149" s="13">
        <v>11.15</v>
      </c>
      <c r="G149" s="13">
        <v>14.85</v>
      </c>
      <c r="H149" s="14"/>
      <c r="K149" s="22">
        <f t="shared" si="2"/>
        <v>0</v>
      </c>
    </row>
    <row r="150" ht="59.1" customHeight="1" spans="1:11">
      <c r="A150" s="10">
        <v>146</v>
      </c>
      <c r="B150" s="18" t="s">
        <v>222</v>
      </c>
      <c r="C150" s="19" t="s">
        <v>14</v>
      </c>
      <c r="D150" s="12">
        <v>20.02</v>
      </c>
      <c r="E150" s="13">
        <v>6.01</v>
      </c>
      <c r="F150" s="13">
        <v>6.01</v>
      </c>
      <c r="G150" s="13">
        <v>8</v>
      </c>
      <c r="H150" s="14"/>
      <c r="K150" s="22">
        <f t="shared" si="2"/>
        <v>0</v>
      </c>
    </row>
    <row r="151" ht="59.1" customHeight="1" spans="1:11">
      <c r="A151" s="10">
        <v>147</v>
      </c>
      <c r="B151" s="18" t="s">
        <v>223</v>
      </c>
      <c r="C151" s="19" t="s">
        <v>14</v>
      </c>
      <c r="D151" s="12">
        <v>12.68</v>
      </c>
      <c r="E151" s="13">
        <v>3.8</v>
      </c>
      <c r="F151" s="13">
        <v>3.8</v>
      </c>
      <c r="G151" s="13">
        <v>5.08</v>
      </c>
      <c r="H151" s="14"/>
      <c r="K151" s="22">
        <f t="shared" si="2"/>
        <v>0</v>
      </c>
    </row>
    <row r="152" ht="59.1" customHeight="1" spans="1:11">
      <c r="A152" s="10">
        <v>148</v>
      </c>
      <c r="B152" s="18" t="s">
        <v>224</v>
      </c>
      <c r="C152" s="19" t="s">
        <v>14</v>
      </c>
      <c r="D152" s="12">
        <v>7.46</v>
      </c>
      <c r="E152" s="13">
        <v>2.24</v>
      </c>
      <c r="F152" s="13">
        <v>2.24</v>
      </c>
      <c r="G152" s="13">
        <v>2.98</v>
      </c>
      <c r="H152" s="14"/>
      <c r="K152" s="22">
        <f t="shared" si="2"/>
        <v>0</v>
      </c>
    </row>
    <row r="153" ht="59.1" customHeight="1" spans="1:11">
      <c r="A153" s="10">
        <v>149</v>
      </c>
      <c r="B153" s="18" t="s">
        <v>225</v>
      </c>
      <c r="C153" s="19" t="s">
        <v>14</v>
      </c>
      <c r="D153" s="12">
        <v>5.4</v>
      </c>
      <c r="E153" s="13">
        <v>1.62</v>
      </c>
      <c r="F153" s="13">
        <v>1.62</v>
      </c>
      <c r="G153" s="13">
        <v>2.16</v>
      </c>
      <c r="H153" s="14"/>
      <c r="K153" s="22">
        <f t="shared" si="2"/>
        <v>0</v>
      </c>
    </row>
    <row r="154" ht="59.1" customHeight="1" spans="1:11">
      <c r="A154" s="10">
        <v>150</v>
      </c>
      <c r="B154" s="18" t="s">
        <v>226</v>
      </c>
      <c r="C154" s="19" t="s">
        <v>14</v>
      </c>
      <c r="D154" s="12">
        <v>3.69</v>
      </c>
      <c r="E154" s="13">
        <v>1.11</v>
      </c>
      <c r="F154" s="13">
        <v>1.11</v>
      </c>
      <c r="G154" s="13">
        <v>1.47</v>
      </c>
      <c r="H154" s="14"/>
      <c r="K154" s="22">
        <f t="shared" si="2"/>
        <v>0</v>
      </c>
    </row>
    <row r="155" ht="59.1" customHeight="1" spans="1:11">
      <c r="A155" s="10">
        <v>151</v>
      </c>
      <c r="B155" s="18" t="s">
        <v>227</v>
      </c>
      <c r="C155" s="19" t="s">
        <v>14</v>
      </c>
      <c r="D155" s="12">
        <v>2.11</v>
      </c>
      <c r="E155" s="13">
        <v>0.63</v>
      </c>
      <c r="F155" s="13">
        <v>0.63</v>
      </c>
      <c r="G155" s="13">
        <v>0.85</v>
      </c>
      <c r="H155" s="14"/>
      <c r="K155" s="22">
        <f t="shared" si="2"/>
        <v>0</v>
      </c>
    </row>
    <row r="156" ht="59.1" customHeight="1" spans="1:11">
      <c r="A156" s="10">
        <v>152</v>
      </c>
      <c r="B156" s="18" t="s">
        <v>228</v>
      </c>
      <c r="C156" s="19" t="s">
        <v>14</v>
      </c>
      <c r="D156" s="12">
        <v>2.46</v>
      </c>
      <c r="E156" s="13">
        <v>0.74</v>
      </c>
      <c r="F156" s="13">
        <v>0.74</v>
      </c>
      <c r="G156" s="13">
        <v>0.98</v>
      </c>
      <c r="H156" s="14"/>
      <c r="K156" s="22">
        <f t="shared" si="2"/>
        <v>0</v>
      </c>
    </row>
    <row r="157" ht="59.1" customHeight="1" spans="1:11">
      <c r="A157" s="10">
        <v>153</v>
      </c>
      <c r="B157" s="18" t="s">
        <v>229</v>
      </c>
      <c r="C157" s="19" t="s">
        <v>14</v>
      </c>
      <c r="D157" s="12">
        <v>1.6</v>
      </c>
      <c r="E157" s="13">
        <v>0.48</v>
      </c>
      <c r="F157" s="13">
        <v>0.48</v>
      </c>
      <c r="G157" s="13">
        <v>0.64</v>
      </c>
      <c r="H157" s="14"/>
      <c r="K157" s="22">
        <f t="shared" si="2"/>
        <v>0</v>
      </c>
    </row>
    <row r="158" ht="59.1" customHeight="1" spans="1:11">
      <c r="A158" s="10">
        <v>154</v>
      </c>
      <c r="B158" s="18" t="s">
        <v>230</v>
      </c>
      <c r="C158" s="19" t="s">
        <v>14</v>
      </c>
      <c r="D158" s="12">
        <v>1.46</v>
      </c>
      <c r="E158" s="13">
        <v>0.44</v>
      </c>
      <c r="F158" s="13">
        <v>0.44</v>
      </c>
      <c r="G158" s="13">
        <v>0.58</v>
      </c>
      <c r="H158" s="14"/>
      <c r="K158" s="22">
        <f t="shared" si="2"/>
        <v>0</v>
      </c>
    </row>
    <row r="159" ht="59.1" customHeight="1" spans="1:11">
      <c r="A159" s="10">
        <v>155</v>
      </c>
      <c r="B159" s="18" t="s">
        <v>231</v>
      </c>
      <c r="C159" s="19" t="s">
        <v>14</v>
      </c>
      <c r="D159" s="12">
        <v>4.9</v>
      </c>
      <c r="E159" s="13">
        <v>1.47</v>
      </c>
      <c r="F159" s="13">
        <v>1.47</v>
      </c>
      <c r="G159" s="13">
        <v>1.96</v>
      </c>
      <c r="H159" s="14"/>
      <c r="K159" s="22">
        <f t="shared" si="2"/>
        <v>0</v>
      </c>
    </row>
    <row r="160" ht="59.1" customHeight="1" spans="1:11">
      <c r="A160" s="10">
        <v>156</v>
      </c>
      <c r="B160" s="18" t="s">
        <v>232</v>
      </c>
      <c r="C160" s="19" t="s">
        <v>14</v>
      </c>
      <c r="D160" s="12">
        <v>2.9</v>
      </c>
      <c r="E160" s="13">
        <v>0.87</v>
      </c>
      <c r="F160" s="13">
        <v>0.87</v>
      </c>
      <c r="G160" s="13">
        <v>1.16</v>
      </c>
      <c r="H160" s="14"/>
      <c r="K160" s="22">
        <f t="shared" si="2"/>
        <v>0</v>
      </c>
    </row>
    <row r="161" ht="59.1" customHeight="1" spans="1:11">
      <c r="A161" s="10">
        <v>157</v>
      </c>
      <c r="B161" s="20" t="s">
        <v>233</v>
      </c>
      <c r="C161" s="21" t="s">
        <v>14</v>
      </c>
      <c r="D161" s="12">
        <v>3.16</v>
      </c>
      <c r="E161" s="13">
        <v>0.95</v>
      </c>
      <c r="F161" s="13">
        <v>0.95</v>
      </c>
      <c r="G161" s="13">
        <v>1.26</v>
      </c>
      <c r="H161" s="14"/>
      <c r="K161" s="22">
        <f t="shared" si="2"/>
        <v>0</v>
      </c>
    </row>
    <row r="162" ht="59.1" customHeight="1" spans="1:11">
      <c r="A162" s="10">
        <v>158</v>
      </c>
      <c r="B162" s="20" t="s">
        <v>234</v>
      </c>
      <c r="C162" s="21" t="s">
        <v>14</v>
      </c>
      <c r="D162" s="12">
        <v>3.99</v>
      </c>
      <c r="E162" s="13">
        <v>1.2</v>
      </c>
      <c r="F162" s="13">
        <v>1.2</v>
      </c>
      <c r="G162" s="13">
        <v>1.59</v>
      </c>
      <c r="H162" s="14"/>
      <c r="K162" s="22">
        <f t="shared" si="2"/>
        <v>0</v>
      </c>
    </row>
    <row r="163" ht="59.1" customHeight="1" spans="1:11">
      <c r="A163" s="10">
        <v>159</v>
      </c>
      <c r="B163" s="20" t="s">
        <v>235</v>
      </c>
      <c r="C163" s="21" t="s">
        <v>14</v>
      </c>
      <c r="D163" s="12">
        <v>38.53</v>
      </c>
      <c r="E163" s="13">
        <v>11.56</v>
      </c>
      <c r="F163" s="13">
        <v>11.56</v>
      </c>
      <c r="G163" s="13">
        <v>15.41</v>
      </c>
      <c r="H163" s="14"/>
      <c r="K163" s="22">
        <f t="shared" si="2"/>
        <v>0</v>
      </c>
    </row>
    <row r="164" ht="59.1" customHeight="1" spans="1:11">
      <c r="A164" s="10">
        <v>160</v>
      </c>
      <c r="B164" s="20" t="s">
        <v>236</v>
      </c>
      <c r="C164" s="21" t="s">
        <v>14</v>
      </c>
      <c r="D164" s="12">
        <v>11.24</v>
      </c>
      <c r="E164" s="13">
        <v>3.37</v>
      </c>
      <c r="F164" s="13">
        <v>3.37</v>
      </c>
      <c r="G164" s="13">
        <v>4.5</v>
      </c>
      <c r="H164" s="14"/>
      <c r="K164" s="22">
        <f t="shared" si="2"/>
        <v>0</v>
      </c>
    </row>
    <row r="165" ht="59.1" customHeight="1" spans="1:11">
      <c r="A165" s="10">
        <v>161</v>
      </c>
      <c r="B165" s="20" t="s">
        <v>237</v>
      </c>
      <c r="C165" s="21" t="s">
        <v>14</v>
      </c>
      <c r="D165" s="12">
        <v>5.88</v>
      </c>
      <c r="E165" s="13">
        <v>1.76</v>
      </c>
      <c r="F165" s="13">
        <v>1.76</v>
      </c>
      <c r="G165" s="13">
        <v>2.36</v>
      </c>
      <c r="H165" s="14"/>
      <c r="K165" s="22">
        <f t="shared" si="2"/>
        <v>0</v>
      </c>
    </row>
    <row r="166" ht="59.1" customHeight="1" spans="1:11">
      <c r="A166" s="10">
        <v>162</v>
      </c>
      <c r="B166" s="20" t="s">
        <v>238</v>
      </c>
      <c r="C166" s="21" t="s">
        <v>14</v>
      </c>
      <c r="D166" s="12">
        <v>4.3</v>
      </c>
      <c r="E166" s="13">
        <v>1.29</v>
      </c>
      <c r="F166" s="13">
        <v>1.29</v>
      </c>
      <c r="G166" s="13">
        <v>1.72</v>
      </c>
      <c r="H166" s="14"/>
      <c r="K166" s="22">
        <f t="shared" si="2"/>
        <v>0</v>
      </c>
    </row>
    <row r="167" ht="59.1" customHeight="1" spans="1:11">
      <c r="A167" s="10">
        <v>163</v>
      </c>
      <c r="B167" s="20" t="s">
        <v>239</v>
      </c>
      <c r="C167" s="21" t="s">
        <v>14</v>
      </c>
      <c r="D167" s="12">
        <v>4.38</v>
      </c>
      <c r="E167" s="13">
        <v>1.31</v>
      </c>
      <c r="F167" s="13">
        <v>1.31</v>
      </c>
      <c r="G167" s="13">
        <v>1.76</v>
      </c>
      <c r="H167" s="14"/>
      <c r="K167" s="22">
        <f t="shared" si="2"/>
        <v>0</v>
      </c>
    </row>
    <row r="168" ht="59.1" customHeight="1" spans="1:11">
      <c r="A168" s="10">
        <v>164</v>
      </c>
      <c r="B168" s="20" t="s">
        <v>240</v>
      </c>
      <c r="C168" s="21" t="s">
        <v>14</v>
      </c>
      <c r="D168" s="12">
        <v>3.83</v>
      </c>
      <c r="E168" s="13">
        <v>1.15</v>
      </c>
      <c r="F168" s="13">
        <v>1.15</v>
      </c>
      <c r="G168" s="13">
        <v>1.53</v>
      </c>
      <c r="H168" s="14"/>
      <c r="K168" s="22">
        <f t="shared" si="2"/>
        <v>0</v>
      </c>
    </row>
    <row r="169" ht="59.1" customHeight="1" spans="1:11">
      <c r="A169" s="10">
        <v>165</v>
      </c>
      <c r="B169" s="20" t="s">
        <v>241</v>
      </c>
      <c r="C169" s="21" t="s">
        <v>14</v>
      </c>
      <c r="D169" s="12">
        <v>8.46</v>
      </c>
      <c r="E169" s="13">
        <v>2.54</v>
      </c>
      <c r="F169" s="13">
        <v>2.54</v>
      </c>
      <c r="G169" s="13">
        <v>3.38</v>
      </c>
      <c r="H169" s="14"/>
      <c r="K169" s="22">
        <f t="shared" si="2"/>
        <v>0</v>
      </c>
    </row>
    <row r="170" ht="59.1" customHeight="1" spans="1:11">
      <c r="A170" s="10">
        <v>166</v>
      </c>
      <c r="B170" s="18" t="s">
        <v>242</v>
      </c>
      <c r="C170" s="19" t="s">
        <v>14</v>
      </c>
      <c r="D170" s="12">
        <v>10.57</v>
      </c>
      <c r="E170" s="13">
        <v>3.17</v>
      </c>
      <c r="F170" s="13">
        <v>3.17</v>
      </c>
      <c r="G170" s="13">
        <v>4.23</v>
      </c>
      <c r="H170" s="14"/>
      <c r="K170" s="22">
        <f t="shared" si="2"/>
        <v>0</v>
      </c>
    </row>
    <row r="171" ht="59.1" customHeight="1" spans="1:11">
      <c r="A171" s="10">
        <v>167</v>
      </c>
      <c r="B171" s="18" t="s">
        <v>243</v>
      </c>
      <c r="C171" s="19" t="s">
        <v>244</v>
      </c>
      <c r="D171" s="12">
        <v>281.43</v>
      </c>
      <c r="E171" s="13">
        <v>84.43</v>
      </c>
      <c r="F171" s="13">
        <v>84.43</v>
      </c>
      <c r="G171" s="13">
        <v>112.57</v>
      </c>
      <c r="H171" s="14" t="s">
        <v>245</v>
      </c>
      <c r="K171" s="22">
        <f t="shared" si="2"/>
        <v>0</v>
      </c>
    </row>
    <row r="172" ht="59.1" customHeight="1" spans="1:11">
      <c r="A172" s="10">
        <v>168</v>
      </c>
      <c r="B172" s="18" t="s">
        <v>246</v>
      </c>
      <c r="C172" s="19" t="s">
        <v>247</v>
      </c>
      <c r="D172" s="12">
        <v>209.42</v>
      </c>
      <c r="E172" s="13">
        <v>62.83</v>
      </c>
      <c r="F172" s="13">
        <v>62.83</v>
      </c>
      <c r="G172" s="13">
        <v>83.76</v>
      </c>
      <c r="H172" s="14" t="s">
        <v>245</v>
      </c>
      <c r="K172" s="22">
        <f t="shared" si="2"/>
        <v>0</v>
      </c>
    </row>
    <row r="173" s="1" customFormat="1" ht="59.1" customHeight="1" spans="1:11">
      <c r="A173" s="23"/>
      <c r="B173" s="24" t="s">
        <v>248</v>
      </c>
      <c r="C173" s="24"/>
      <c r="D173" s="25">
        <f>SUM(D5:D172)</f>
        <v>4356.91</v>
      </c>
      <c r="E173" s="25">
        <f t="shared" ref="E173:G173" si="3">SUM(E5:E172)</f>
        <v>1311.05</v>
      </c>
      <c r="F173" s="25">
        <f t="shared" si="3"/>
        <v>1311.05</v>
      </c>
      <c r="G173" s="25">
        <f t="shared" si="3"/>
        <v>1734.81</v>
      </c>
      <c r="H173" s="26"/>
      <c r="K173" s="22">
        <f t="shared" si="2"/>
        <v>0</v>
      </c>
    </row>
    <row r="174" ht="59.1" customHeight="1" spans="1:11">
      <c r="A174" s="10">
        <v>169</v>
      </c>
      <c r="B174" s="18" t="s">
        <v>249</v>
      </c>
      <c r="C174" s="19" t="s">
        <v>31</v>
      </c>
      <c r="D174" s="12">
        <v>2.76</v>
      </c>
      <c r="E174" s="13">
        <v>0.83</v>
      </c>
      <c r="F174" s="13">
        <v>0.83</v>
      </c>
      <c r="G174" s="13">
        <v>1.1</v>
      </c>
      <c r="H174" s="14"/>
      <c r="K174" s="22">
        <f t="shared" si="2"/>
        <v>0</v>
      </c>
    </row>
    <row r="175" ht="59.1" customHeight="1" spans="1:11">
      <c r="A175" s="10">
        <v>170</v>
      </c>
      <c r="B175" s="18" t="s">
        <v>250</v>
      </c>
      <c r="C175" s="19" t="s">
        <v>31</v>
      </c>
      <c r="D175" s="12">
        <v>3.07</v>
      </c>
      <c r="E175" s="13">
        <v>0.92</v>
      </c>
      <c r="F175" s="13">
        <v>0.92</v>
      </c>
      <c r="G175" s="13">
        <v>1.23</v>
      </c>
      <c r="H175" s="14"/>
      <c r="K175" s="22">
        <f t="shared" si="2"/>
        <v>0</v>
      </c>
    </row>
    <row r="176" ht="59.1" customHeight="1" spans="1:11">
      <c r="A176" s="10">
        <v>171</v>
      </c>
      <c r="B176" s="18" t="s">
        <v>251</v>
      </c>
      <c r="C176" s="19" t="s">
        <v>31</v>
      </c>
      <c r="D176" s="12">
        <v>4.05</v>
      </c>
      <c r="E176" s="13">
        <v>1.21</v>
      </c>
      <c r="F176" s="13">
        <v>1.21</v>
      </c>
      <c r="G176" s="13">
        <v>1.63</v>
      </c>
      <c r="H176" s="14"/>
      <c r="K176" s="22">
        <f t="shared" si="2"/>
        <v>0</v>
      </c>
    </row>
    <row r="177" ht="59.1" customHeight="1" spans="1:11">
      <c r="A177" s="10">
        <v>172</v>
      </c>
      <c r="B177" s="18" t="s">
        <v>252</v>
      </c>
      <c r="C177" s="19" t="s">
        <v>31</v>
      </c>
      <c r="D177" s="12">
        <v>32.08</v>
      </c>
      <c r="E177" s="13">
        <v>9.62</v>
      </c>
      <c r="F177" s="13">
        <v>9.62</v>
      </c>
      <c r="G177" s="13">
        <v>12.84</v>
      </c>
      <c r="H177" s="14"/>
      <c r="K177" s="22">
        <f t="shared" si="2"/>
        <v>0</v>
      </c>
    </row>
    <row r="178" ht="59.1" customHeight="1" spans="1:11">
      <c r="A178" s="10">
        <v>173</v>
      </c>
      <c r="B178" s="18" t="s">
        <v>253</v>
      </c>
      <c r="C178" s="19" t="s">
        <v>31</v>
      </c>
      <c r="D178" s="12">
        <v>2.8</v>
      </c>
      <c r="E178" s="13">
        <v>0.84</v>
      </c>
      <c r="F178" s="13">
        <v>0.84</v>
      </c>
      <c r="G178" s="13">
        <v>1.12</v>
      </c>
      <c r="H178" s="14"/>
      <c r="K178" s="22">
        <f t="shared" si="2"/>
        <v>0</v>
      </c>
    </row>
    <row r="179" ht="59.1" customHeight="1" spans="1:11">
      <c r="A179" s="10">
        <v>174</v>
      </c>
      <c r="B179" s="18" t="s">
        <v>254</v>
      </c>
      <c r="C179" s="19" t="s">
        <v>31</v>
      </c>
      <c r="D179" s="12">
        <v>4.5</v>
      </c>
      <c r="E179" s="13">
        <v>1.35</v>
      </c>
      <c r="F179" s="13">
        <v>1.35</v>
      </c>
      <c r="G179" s="13">
        <v>1.8</v>
      </c>
      <c r="H179" s="14"/>
      <c r="K179" s="22">
        <f t="shared" si="2"/>
        <v>0</v>
      </c>
    </row>
    <row r="180" ht="59.1" customHeight="1" spans="1:11">
      <c r="A180" s="10">
        <v>175</v>
      </c>
      <c r="B180" s="18" t="s">
        <v>255</v>
      </c>
      <c r="C180" s="19" t="s">
        <v>31</v>
      </c>
      <c r="D180" s="12">
        <v>9.14</v>
      </c>
      <c r="E180" s="13">
        <v>2.74</v>
      </c>
      <c r="F180" s="13">
        <v>2.74</v>
      </c>
      <c r="G180" s="13">
        <v>3.66</v>
      </c>
      <c r="H180" s="14"/>
      <c r="K180" s="22">
        <f t="shared" si="2"/>
        <v>0</v>
      </c>
    </row>
    <row r="181" ht="59.1" customHeight="1" spans="1:11">
      <c r="A181" s="10">
        <v>176</v>
      </c>
      <c r="B181" s="18" t="s">
        <v>256</v>
      </c>
      <c r="C181" s="19" t="s">
        <v>31</v>
      </c>
      <c r="D181" s="12">
        <v>35</v>
      </c>
      <c r="E181" s="13">
        <v>10.5</v>
      </c>
      <c r="F181" s="13">
        <v>10.5</v>
      </c>
      <c r="G181" s="13">
        <v>14</v>
      </c>
      <c r="H181" s="14"/>
      <c r="K181" s="22">
        <f t="shared" si="2"/>
        <v>0</v>
      </c>
    </row>
    <row r="182" ht="59.1" customHeight="1" spans="1:11">
      <c r="A182" s="10">
        <v>177</v>
      </c>
      <c r="B182" s="18" t="s">
        <v>257</v>
      </c>
      <c r="C182" s="19" t="s">
        <v>31</v>
      </c>
      <c r="D182" s="12">
        <v>6</v>
      </c>
      <c r="E182" s="13">
        <v>1.8</v>
      </c>
      <c r="F182" s="13">
        <v>1.8</v>
      </c>
      <c r="G182" s="13">
        <v>2.4</v>
      </c>
      <c r="H182" s="14"/>
      <c r="K182" s="22">
        <f t="shared" si="2"/>
        <v>0</v>
      </c>
    </row>
    <row r="183" ht="59.1" customHeight="1" spans="1:11">
      <c r="A183" s="10">
        <v>178</v>
      </c>
      <c r="B183" s="18" t="s">
        <v>258</v>
      </c>
      <c r="C183" s="19" t="s">
        <v>31</v>
      </c>
      <c r="D183" s="12">
        <v>4.8</v>
      </c>
      <c r="E183" s="13">
        <v>1.44</v>
      </c>
      <c r="F183" s="13">
        <v>1.44</v>
      </c>
      <c r="G183" s="13">
        <v>1.92</v>
      </c>
      <c r="H183" s="14"/>
      <c r="K183" s="22">
        <f t="shared" si="2"/>
        <v>0</v>
      </c>
    </row>
    <row r="184" ht="59.1" customHeight="1" spans="1:11">
      <c r="A184" s="10">
        <v>179</v>
      </c>
      <c r="B184" s="18" t="s">
        <v>259</v>
      </c>
      <c r="C184" s="19" t="s">
        <v>31</v>
      </c>
      <c r="D184" s="12">
        <v>78.87</v>
      </c>
      <c r="E184" s="13">
        <v>23.66</v>
      </c>
      <c r="F184" s="13">
        <v>23.66</v>
      </c>
      <c r="G184" s="13">
        <v>31.55</v>
      </c>
      <c r="H184" s="14"/>
      <c r="K184" s="22">
        <f t="shared" si="2"/>
        <v>0</v>
      </c>
    </row>
    <row r="185" ht="59.1" customHeight="1" spans="1:11">
      <c r="A185" s="10">
        <v>180</v>
      </c>
      <c r="B185" s="18" t="s">
        <v>260</v>
      </c>
      <c r="C185" s="19" t="s">
        <v>31</v>
      </c>
      <c r="D185" s="12">
        <v>36</v>
      </c>
      <c r="E185" s="13">
        <v>10.8</v>
      </c>
      <c r="F185" s="13">
        <v>10.8</v>
      </c>
      <c r="G185" s="13">
        <v>14.4</v>
      </c>
      <c r="H185" s="14"/>
      <c r="K185" s="22">
        <f t="shared" si="2"/>
        <v>0</v>
      </c>
    </row>
    <row r="186" ht="59.1" customHeight="1" spans="1:11">
      <c r="A186" s="10">
        <v>181</v>
      </c>
      <c r="B186" s="18" t="s">
        <v>261</v>
      </c>
      <c r="C186" s="19" t="s">
        <v>31</v>
      </c>
      <c r="D186" s="12">
        <v>34</v>
      </c>
      <c r="E186" s="13">
        <v>10.2</v>
      </c>
      <c r="F186" s="13">
        <v>10.2</v>
      </c>
      <c r="G186" s="13">
        <v>13.6</v>
      </c>
      <c r="H186" s="14"/>
      <c r="K186" s="22">
        <f t="shared" si="2"/>
        <v>0</v>
      </c>
    </row>
    <row r="187" ht="59.1" customHeight="1" spans="1:11">
      <c r="A187" s="10">
        <v>182</v>
      </c>
      <c r="B187" s="18" t="s">
        <v>262</v>
      </c>
      <c r="C187" s="19" t="s">
        <v>29</v>
      </c>
      <c r="D187" s="12">
        <v>24.98</v>
      </c>
      <c r="E187" s="13">
        <v>7.49</v>
      </c>
      <c r="F187" s="13">
        <v>7.49</v>
      </c>
      <c r="G187" s="13">
        <v>10</v>
      </c>
      <c r="H187" s="14"/>
      <c r="K187" s="22">
        <f t="shared" si="2"/>
        <v>0</v>
      </c>
    </row>
    <row r="188" ht="59.1" customHeight="1" spans="1:11">
      <c r="A188" s="10">
        <v>183</v>
      </c>
      <c r="B188" s="18" t="s">
        <v>263</v>
      </c>
      <c r="C188" s="19" t="s">
        <v>29</v>
      </c>
      <c r="D188" s="12">
        <v>5.19</v>
      </c>
      <c r="E188" s="13">
        <v>1.56</v>
      </c>
      <c r="F188" s="13">
        <v>1.56</v>
      </c>
      <c r="G188" s="13">
        <v>2.07</v>
      </c>
      <c r="H188" s="14"/>
      <c r="K188" s="22">
        <f t="shared" si="2"/>
        <v>0</v>
      </c>
    </row>
    <row r="189" ht="59.1" customHeight="1" spans="1:11">
      <c r="A189" s="10">
        <v>184</v>
      </c>
      <c r="B189" s="18" t="s">
        <v>264</v>
      </c>
      <c r="C189" s="19" t="s">
        <v>29</v>
      </c>
      <c r="D189" s="12">
        <v>3.36</v>
      </c>
      <c r="E189" s="13">
        <v>1.01</v>
      </c>
      <c r="F189" s="13">
        <v>1.01</v>
      </c>
      <c r="G189" s="13">
        <v>1.34</v>
      </c>
      <c r="H189" s="14"/>
      <c r="K189" s="22">
        <f t="shared" si="2"/>
        <v>0</v>
      </c>
    </row>
    <row r="190" ht="59.1" customHeight="1" spans="1:11">
      <c r="A190" s="10">
        <v>185</v>
      </c>
      <c r="B190" s="18" t="s">
        <v>265</v>
      </c>
      <c r="C190" s="19" t="s">
        <v>29</v>
      </c>
      <c r="D190" s="12">
        <v>2.12</v>
      </c>
      <c r="E190" s="13">
        <v>0.64</v>
      </c>
      <c r="F190" s="13">
        <v>0.64</v>
      </c>
      <c r="G190" s="13">
        <v>0.84</v>
      </c>
      <c r="H190" s="14"/>
      <c r="K190" s="22">
        <f t="shared" si="2"/>
        <v>0</v>
      </c>
    </row>
    <row r="191" ht="59.1" customHeight="1" spans="1:11">
      <c r="A191" s="10">
        <v>186</v>
      </c>
      <c r="B191" s="18" t="s">
        <v>266</v>
      </c>
      <c r="C191" s="19" t="s">
        <v>29</v>
      </c>
      <c r="D191" s="12">
        <v>2.81</v>
      </c>
      <c r="E191" s="13">
        <v>0.84</v>
      </c>
      <c r="F191" s="13">
        <v>0.84</v>
      </c>
      <c r="G191" s="13">
        <v>1.13</v>
      </c>
      <c r="H191" s="14"/>
      <c r="K191" s="22">
        <f t="shared" si="2"/>
        <v>0</v>
      </c>
    </row>
    <row r="192" ht="59.1" customHeight="1" spans="1:11">
      <c r="A192" s="10">
        <v>187</v>
      </c>
      <c r="B192" s="18" t="s">
        <v>267</v>
      </c>
      <c r="C192" s="19" t="s">
        <v>30</v>
      </c>
      <c r="D192" s="12">
        <v>74.1</v>
      </c>
      <c r="E192" s="13">
        <v>22.23</v>
      </c>
      <c r="F192" s="13">
        <v>22.23</v>
      </c>
      <c r="G192" s="13">
        <v>29.64</v>
      </c>
      <c r="H192" s="14"/>
      <c r="K192" s="22">
        <f t="shared" si="2"/>
        <v>0</v>
      </c>
    </row>
    <row r="193" ht="59.1" customHeight="1" spans="1:11">
      <c r="A193" s="10">
        <v>188</v>
      </c>
      <c r="B193" s="18" t="s">
        <v>268</v>
      </c>
      <c r="C193" s="19" t="s">
        <v>30</v>
      </c>
      <c r="D193" s="12">
        <v>3.12</v>
      </c>
      <c r="E193" s="13">
        <v>0.94</v>
      </c>
      <c r="F193" s="13">
        <v>0.94</v>
      </c>
      <c r="G193" s="13">
        <v>1.24</v>
      </c>
      <c r="H193" s="14"/>
      <c r="K193" s="22">
        <f t="shared" si="2"/>
        <v>0</v>
      </c>
    </row>
    <row r="194" ht="59.1" customHeight="1" spans="1:11">
      <c r="A194" s="10">
        <v>189</v>
      </c>
      <c r="B194" s="18" t="s">
        <v>269</v>
      </c>
      <c r="C194" s="19" t="s">
        <v>30</v>
      </c>
      <c r="D194" s="12">
        <v>6.54</v>
      </c>
      <c r="E194" s="13">
        <v>1.96</v>
      </c>
      <c r="F194" s="13">
        <v>1.96</v>
      </c>
      <c r="G194" s="13">
        <v>2.62</v>
      </c>
      <c r="H194" s="14"/>
      <c r="K194" s="22">
        <f t="shared" si="2"/>
        <v>0</v>
      </c>
    </row>
    <row r="195" ht="59.1" customHeight="1" spans="1:11">
      <c r="A195" s="10">
        <v>190</v>
      </c>
      <c r="B195" s="18" t="s">
        <v>270</v>
      </c>
      <c r="C195" s="19" t="s">
        <v>30</v>
      </c>
      <c r="D195" s="12">
        <v>25.62</v>
      </c>
      <c r="E195" s="13">
        <v>7.69</v>
      </c>
      <c r="F195" s="13">
        <v>7.69</v>
      </c>
      <c r="G195" s="13">
        <v>10.24</v>
      </c>
      <c r="H195" s="14"/>
      <c r="K195" s="22">
        <f t="shared" si="2"/>
        <v>0</v>
      </c>
    </row>
    <row r="196" ht="59.1" customHeight="1" spans="1:11">
      <c r="A196" s="10">
        <v>191</v>
      </c>
      <c r="B196" s="18" t="s">
        <v>271</v>
      </c>
      <c r="C196" s="19" t="s">
        <v>30</v>
      </c>
      <c r="D196" s="12">
        <v>12.3</v>
      </c>
      <c r="E196" s="13">
        <v>3.69</v>
      </c>
      <c r="F196" s="13">
        <v>3.69</v>
      </c>
      <c r="G196" s="13">
        <v>4.92</v>
      </c>
      <c r="H196" s="14"/>
      <c r="K196" s="22">
        <f t="shared" si="2"/>
        <v>0</v>
      </c>
    </row>
    <row r="197" ht="59.1" customHeight="1" spans="1:11">
      <c r="A197" s="10">
        <v>192</v>
      </c>
      <c r="B197" s="18" t="s">
        <v>272</v>
      </c>
      <c r="C197" s="19" t="s">
        <v>30</v>
      </c>
      <c r="D197" s="12">
        <v>63.4</v>
      </c>
      <c r="E197" s="13">
        <v>19.02</v>
      </c>
      <c r="F197" s="13">
        <v>19.02</v>
      </c>
      <c r="G197" s="13">
        <v>25.36</v>
      </c>
      <c r="H197" s="14"/>
      <c r="K197" s="22">
        <f t="shared" si="2"/>
        <v>0</v>
      </c>
    </row>
    <row r="198" ht="59.1" customHeight="1" spans="1:11">
      <c r="A198" s="10">
        <v>193</v>
      </c>
      <c r="B198" s="18" t="s">
        <v>273</v>
      </c>
      <c r="C198" s="19" t="s">
        <v>30</v>
      </c>
      <c r="D198" s="12">
        <v>99.99</v>
      </c>
      <c r="E198" s="13">
        <v>30</v>
      </c>
      <c r="F198" s="13">
        <v>30</v>
      </c>
      <c r="G198" s="13">
        <v>39.99</v>
      </c>
      <c r="H198" s="14"/>
      <c r="K198" s="22">
        <f t="shared" ref="K198:K261" si="4">D198-E198-F198-G198</f>
        <v>0</v>
      </c>
    </row>
    <row r="199" ht="59.1" customHeight="1" spans="1:11">
      <c r="A199" s="10">
        <v>194</v>
      </c>
      <c r="B199" s="18" t="s">
        <v>274</v>
      </c>
      <c r="C199" s="19" t="s">
        <v>30</v>
      </c>
      <c r="D199" s="12">
        <v>12</v>
      </c>
      <c r="E199" s="13">
        <v>3.6</v>
      </c>
      <c r="F199" s="13">
        <v>3.6</v>
      </c>
      <c r="G199" s="13">
        <v>4.8</v>
      </c>
      <c r="H199" s="14"/>
      <c r="K199" s="22">
        <f t="shared" si="4"/>
        <v>0</v>
      </c>
    </row>
    <row r="200" ht="59.1" customHeight="1" spans="1:11">
      <c r="A200" s="10">
        <v>195</v>
      </c>
      <c r="B200" s="18" t="s">
        <v>275</v>
      </c>
      <c r="C200" s="19" t="s">
        <v>30</v>
      </c>
      <c r="D200" s="12">
        <v>73.74</v>
      </c>
      <c r="E200" s="13">
        <v>22.12</v>
      </c>
      <c r="F200" s="13">
        <v>22.12</v>
      </c>
      <c r="G200" s="13">
        <v>29.5</v>
      </c>
      <c r="H200" s="14"/>
      <c r="K200" s="22">
        <f t="shared" si="4"/>
        <v>0</v>
      </c>
    </row>
    <row r="201" ht="59.1" customHeight="1" spans="1:11">
      <c r="A201" s="10">
        <v>196</v>
      </c>
      <c r="B201" s="18" t="s">
        <v>276</v>
      </c>
      <c r="C201" s="19" t="s">
        <v>30</v>
      </c>
      <c r="D201" s="12">
        <v>136.16</v>
      </c>
      <c r="E201" s="13">
        <v>40.85</v>
      </c>
      <c r="F201" s="13">
        <v>40.85</v>
      </c>
      <c r="G201" s="13">
        <v>54.46</v>
      </c>
      <c r="H201" s="14"/>
      <c r="K201" s="22">
        <f t="shared" si="4"/>
        <v>0</v>
      </c>
    </row>
    <row r="202" ht="59.1" customHeight="1" spans="1:11">
      <c r="A202" s="10">
        <v>197</v>
      </c>
      <c r="B202" s="18" t="s">
        <v>277</v>
      </c>
      <c r="C202" s="19" t="s">
        <v>30</v>
      </c>
      <c r="D202" s="12">
        <v>22.35</v>
      </c>
      <c r="E202" s="13">
        <v>6.71</v>
      </c>
      <c r="F202" s="13">
        <v>6.71</v>
      </c>
      <c r="G202" s="13">
        <v>8.93</v>
      </c>
      <c r="H202" s="14"/>
      <c r="K202" s="22">
        <f t="shared" si="4"/>
        <v>0</v>
      </c>
    </row>
    <row r="203" ht="59.1" customHeight="1" spans="1:11">
      <c r="A203" s="10">
        <v>198</v>
      </c>
      <c r="B203" s="18" t="s">
        <v>278</v>
      </c>
      <c r="C203" s="19" t="s">
        <v>30</v>
      </c>
      <c r="D203" s="12">
        <v>22.62</v>
      </c>
      <c r="E203" s="13">
        <v>6.79</v>
      </c>
      <c r="F203" s="13">
        <v>6.79</v>
      </c>
      <c r="G203" s="13">
        <v>9.04</v>
      </c>
      <c r="H203" s="14"/>
      <c r="K203" s="22">
        <f t="shared" si="4"/>
        <v>0</v>
      </c>
    </row>
    <row r="204" ht="59.1" customHeight="1" spans="1:11">
      <c r="A204" s="10">
        <v>199</v>
      </c>
      <c r="B204" s="18" t="s">
        <v>279</v>
      </c>
      <c r="C204" s="19" t="s">
        <v>30</v>
      </c>
      <c r="D204" s="12">
        <v>151.26</v>
      </c>
      <c r="E204" s="13">
        <v>45.38</v>
      </c>
      <c r="F204" s="13">
        <v>45.38</v>
      </c>
      <c r="G204" s="13">
        <v>60.5</v>
      </c>
      <c r="H204" s="14"/>
      <c r="K204" s="22">
        <f t="shared" si="4"/>
        <v>0</v>
      </c>
    </row>
    <row r="205" ht="59.1" customHeight="1" spans="1:11">
      <c r="A205" s="10">
        <v>200</v>
      </c>
      <c r="B205" s="18" t="s">
        <v>280</v>
      </c>
      <c r="C205" s="19" t="s">
        <v>30</v>
      </c>
      <c r="D205" s="12">
        <v>64</v>
      </c>
      <c r="E205" s="13">
        <v>19.2</v>
      </c>
      <c r="F205" s="13">
        <v>19.2</v>
      </c>
      <c r="G205" s="13">
        <v>25.6</v>
      </c>
      <c r="H205" s="14"/>
      <c r="K205" s="22">
        <f t="shared" si="4"/>
        <v>0</v>
      </c>
    </row>
    <row r="206" ht="59.1" customHeight="1" spans="1:11">
      <c r="A206" s="10">
        <v>201</v>
      </c>
      <c r="B206" s="18" t="s">
        <v>281</v>
      </c>
      <c r="C206" s="19" t="s">
        <v>34</v>
      </c>
      <c r="D206" s="12">
        <v>16.2</v>
      </c>
      <c r="E206" s="13">
        <v>4.86</v>
      </c>
      <c r="F206" s="13">
        <v>4.86</v>
      </c>
      <c r="G206" s="13">
        <v>6.48</v>
      </c>
      <c r="H206" s="14"/>
      <c r="K206" s="22">
        <f t="shared" si="4"/>
        <v>0</v>
      </c>
    </row>
    <row r="207" ht="59.1" customHeight="1" spans="1:11">
      <c r="A207" s="10">
        <v>202</v>
      </c>
      <c r="B207" s="18" t="s">
        <v>282</v>
      </c>
      <c r="C207" s="19" t="s">
        <v>32</v>
      </c>
      <c r="D207" s="12">
        <v>23.05</v>
      </c>
      <c r="E207" s="13">
        <v>6.92</v>
      </c>
      <c r="F207" s="13">
        <v>6.92</v>
      </c>
      <c r="G207" s="13">
        <v>9.21</v>
      </c>
      <c r="H207" s="14"/>
      <c r="K207" s="22">
        <f t="shared" si="4"/>
        <v>0</v>
      </c>
    </row>
    <row r="208" ht="59.1" customHeight="1" spans="1:11">
      <c r="A208" s="10">
        <v>203</v>
      </c>
      <c r="B208" s="18" t="s">
        <v>283</v>
      </c>
      <c r="C208" s="19" t="s">
        <v>32</v>
      </c>
      <c r="D208" s="12">
        <v>12.29</v>
      </c>
      <c r="E208" s="13">
        <v>3.69</v>
      </c>
      <c r="F208" s="13">
        <v>3.69</v>
      </c>
      <c r="G208" s="13">
        <v>4.91</v>
      </c>
      <c r="H208" s="14"/>
      <c r="K208" s="22">
        <f t="shared" si="4"/>
        <v>0</v>
      </c>
    </row>
    <row r="209" ht="59.1" customHeight="1" spans="1:11">
      <c r="A209" s="10">
        <v>204</v>
      </c>
      <c r="B209" s="18" t="s">
        <v>284</v>
      </c>
      <c r="C209" s="19" t="s">
        <v>32</v>
      </c>
      <c r="D209" s="12">
        <v>95.86</v>
      </c>
      <c r="E209" s="13">
        <v>28.76</v>
      </c>
      <c r="F209" s="13">
        <v>28.76</v>
      </c>
      <c r="G209" s="13">
        <v>38.34</v>
      </c>
      <c r="H209" s="14"/>
      <c r="K209" s="22">
        <f t="shared" si="4"/>
        <v>0</v>
      </c>
    </row>
    <row r="210" ht="59.1" customHeight="1" spans="1:11">
      <c r="A210" s="10">
        <v>205</v>
      </c>
      <c r="B210" s="18" t="s">
        <v>285</v>
      </c>
      <c r="C210" s="19" t="s">
        <v>27</v>
      </c>
      <c r="D210" s="12">
        <v>2.71</v>
      </c>
      <c r="E210" s="13">
        <v>0.81</v>
      </c>
      <c r="F210" s="13">
        <v>0.81</v>
      </c>
      <c r="G210" s="13">
        <v>1.09</v>
      </c>
      <c r="H210" s="14"/>
      <c r="K210" s="22">
        <f t="shared" si="4"/>
        <v>0</v>
      </c>
    </row>
    <row r="211" ht="59.1" customHeight="1" spans="1:11">
      <c r="A211" s="10">
        <v>206</v>
      </c>
      <c r="B211" s="18" t="s">
        <v>286</v>
      </c>
      <c r="C211" s="19" t="s">
        <v>27</v>
      </c>
      <c r="D211" s="12">
        <v>7.24</v>
      </c>
      <c r="E211" s="13">
        <v>2.17</v>
      </c>
      <c r="F211" s="13">
        <v>2.17</v>
      </c>
      <c r="G211" s="13">
        <v>2.9</v>
      </c>
      <c r="H211" s="14"/>
      <c r="K211" s="22">
        <f t="shared" si="4"/>
        <v>0</v>
      </c>
    </row>
    <row r="212" ht="59.1" customHeight="1" spans="1:11">
      <c r="A212" s="10">
        <v>207</v>
      </c>
      <c r="B212" s="18" t="s">
        <v>287</v>
      </c>
      <c r="C212" s="19" t="s">
        <v>27</v>
      </c>
      <c r="D212" s="12">
        <v>20.74</v>
      </c>
      <c r="E212" s="13">
        <v>6.22</v>
      </c>
      <c r="F212" s="13">
        <v>6.22</v>
      </c>
      <c r="G212" s="13">
        <v>8.3</v>
      </c>
      <c r="H212" s="14"/>
      <c r="K212" s="22">
        <f t="shared" si="4"/>
        <v>0</v>
      </c>
    </row>
    <row r="213" ht="59.1" customHeight="1" spans="1:11">
      <c r="A213" s="10">
        <v>208</v>
      </c>
      <c r="B213" s="18" t="s">
        <v>288</v>
      </c>
      <c r="C213" s="19" t="s">
        <v>27</v>
      </c>
      <c r="D213" s="12">
        <v>17.8</v>
      </c>
      <c r="E213" s="13">
        <v>5.34</v>
      </c>
      <c r="F213" s="13">
        <v>5.34</v>
      </c>
      <c r="G213" s="13">
        <v>7.12</v>
      </c>
      <c r="H213" s="14"/>
      <c r="K213" s="22">
        <f t="shared" si="4"/>
        <v>0</v>
      </c>
    </row>
    <row r="214" ht="59.1" customHeight="1" spans="1:11">
      <c r="A214" s="10">
        <v>209</v>
      </c>
      <c r="B214" s="18" t="s">
        <v>289</v>
      </c>
      <c r="C214" s="19" t="s">
        <v>27</v>
      </c>
      <c r="D214" s="12">
        <v>6.56</v>
      </c>
      <c r="E214" s="13">
        <v>1.97</v>
      </c>
      <c r="F214" s="13">
        <v>1.97</v>
      </c>
      <c r="G214" s="13">
        <v>2.62</v>
      </c>
      <c r="H214" s="14"/>
      <c r="K214" s="22">
        <f t="shared" si="4"/>
        <v>0</v>
      </c>
    </row>
    <row r="215" ht="59.1" customHeight="1" spans="1:11">
      <c r="A215" s="10">
        <v>210</v>
      </c>
      <c r="B215" s="18" t="s">
        <v>290</v>
      </c>
      <c r="C215" s="19" t="s">
        <v>36</v>
      </c>
      <c r="D215" s="12">
        <v>42.5</v>
      </c>
      <c r="E215" s="13">
        <v>12.75</v>
      </c>
      <c r="F215" s="13">
        <v>12.75</v>
      </c>
      <c r="G215" s="13">
        <v>17</v>
      </c>
      <c r="H215" s="14"/>
      <c r="K215" s="22">
        <f t="shared" si="4"/>
        <v>0</v>
      </c>
    </row>
    <row r="216" ht="59.1" customHeight="1" spans="1:11">
      <c r="A216" s="10">
        <v>211</v>
      </c>
      <c r="B216" s="18" t="s">
        <v>291</v>
      </c>
      <c r="C216" s="19" t="s">
        <v>36</v>
      </c>
      <c r="D216" s="12">
        <v>15.2</v>
      </c>
      <c r="E216" s="13">
        <v>4.56</v>
      </c>
      <c r="F216" s="13">
        <v>4.56</v>
      </c>
      <c r="G216" s="13">
        <v>6.08</v>
      </c>
      <c r="H216" s="14"/>
      <c r="K216" s="22">
        <f t="shared" si="4"/>
        <v>0</v>
      </c>
    </row>
    <row r="217" ht="59.1" customHeight="1" spans="1:11">
      <c r="A217" s="10">
        <v>212</v>
      </c>
      <c r="B217" s="18" t="s">
        <v>292</v>
      </c>
      <c r="C217" s="19" t="s">
        <v>36</v>
      </c>
      <c r="D217" s="12">
        <v>3.11</v>
      </c>
      <c r="E217" s="13">
        <v>0.93</v>
      </c>
      <c r="F217" s="13">
        <v>0.93</v>
      </c>
      <c r="G217" s="13">
        <v>1.25</v>
      </c>
      <c r="H217" s="14"/>
      <c r="K217" s="22">
        <f t="shared" si="4"/>
        <v>0</v>
      </c>
    </row>
    <row r="218" ht="59.1" customHeight="1" spans="1:11">
      <c r="A218" s="10">
        <v>213</v>
      </c>
      <c r="B218" s="18" t="s">
        <v>293</v>
      </c>
      <c r="C218" s="19" t="s">
        <v>28</v>
      </c>
      <c r="D218" s="12">
        <v>2.18</v>
      </c>
      <c r="E218" s="13">
        <v>0.65</v>
      </c>
      <c r="F218" s="13">
        <v>0.65</v>
      </c>
      <c r="G218" s="13">
        <v>0.88</v>
      </c>
      <c r="H218" s="14"/>
      <c r="K218" s="22">
        <f t="shared" si="4"/>
        <v>0</v>
      </c>
    </row>
    <row r="219" ht="59.1" customHeight="1" spans="1:11">
      <c r="A219" s="10">
        <v>214</v>
      </c>
      <c r="B219" s="18" t="s">
        <v>294</v>
      </c>
      <c r="C219" s="19" t="s">
        <v>28</v>
      </c>
      <c r="D219" s="12">
        <v>4.71</v>
      </c>
      <c r="E219" s="13">
        <v>1.41</v>
      </c>
      <c r="F219" s="13">
        <v>1.41</v>
      </c>
      <c r="G219" s="13">
        <v>1.89</v>
      </c>
      <c r="H219" s="14"/>
      <c r="K219" s="22">
        <f t="shared" si="4"/>
        <v>0</v>
      </c>
    </row>
    <row r="220" ht="59.1" customHeight="1" spans="1:11">
      <c r="A220" s="10">
        <v>215</v>
      </c>
      <c r="B220" s="18" t="s">
        <v>295</v>
      </c>
      <c r="C220" s="19" t="s">
        <v>28</v>
      </c>
      <c r="D220" s="12">
        <v>1.78</v>
      </c>
      <c r="E220" s="13">
        <v>0.53</v>
      </c>
      <c r="F220" s="13">
        <v>0.53</v>
      </c>
      <c r="G220" s="13">
        <v>0.72</v>
      </c>
      <c r="H220" s="14"/>
      <c r="K220" s="22">
        <f t="shared" si="4"/>
        <v>0</v>
      </c>
    </row>
    <row r="221" ht="59.1" customHeight="1" spans="1:11">
      <c r="A221" s="10">
        <v>216</v>
      </c>
      <c r="B221" s="18" t="s">
        <v>296</v>
      </c>
      <c r="C221" s="19" t="s">
        <v>28</v>
      </c>
      <c r="D221" s="12">
        <v>3.32</v>
      </c>
      <c r="E221" s="13">
        <v>1</v>
      </c>
      <c r="F221" s="13">
        <v>1</v>
      </c>
      <c r="G221" s="13">
        <v>1.32</v>
      </c>
      <c r="H221" s="14"/>
      <c r="K221" s="22">
        <f t="shared" si="4"/>
        <v>0</v>
      </c>
    </row>
    <row r="222" ht="59.1" customHeight="1" spans="1:11">
      <c r="A222" s="10">
        <v>217</v>
      </c>
      <c r="B222" s="18" t="s">
        <v>297</v>
      </c>
      <c r="C222" s="19" t="s">
        <v>28</v>
      </c>
      <c r="D222" s="12">
        <v>10.04</v>
      </c>
      <c r="E222" s="13">
        <v>3.01</v>
      </c>
      <c r="F222" s="13">
        <v>3.01</v>
      </c>
      <c r="G222" s="13">
        <v>4.02</v>
      </c>
      <c r="H222" s="14"/>
      <c r="K222" s="22">
        <f t="shared" si="4"/>
        <v>0</v>
      </c>
    </row>
    <row r="223" ht="59.1" customHeight="1" spans="1:11">
      <c r="A223" s="10">
        <v>218</v>
      </c>
      <c r="B223" s="18" t="s">
        <v>298</v>
      </c>
      <c r="C223" s="19" t="s">
        <v>28</v>
      </c>
      <c r="D223" s="12">
        <v>6.42</v>
      </c>
      <c r="E223" s="13">
        <v>1.93</v>
      </c>
      <c r="F223" s="13">
        <v>1.93</v>
      </c>
      <c r="G223" s="13">
        <v>2.56</v>
      </c>
      <c r="H223" s="14"/>
      <c r="K223" s="22">
        <f t="shared" si="4"/>
        <v>0</v>
      </c>
    </row>
    <row r="224" ht="59.1" customHeight="1" spans="1:11">
      <c r="A224" s="10">
        <v>219</v>
      </c>
      <c r="B224" s="18" t="s">
        <v>299</v>
      </c>
      <c r="C224" s="19" t="s">
        <v>28</v>
      </c>
      <c r="D224" s="12">
        <v>1.91</v>
      </c>
      <c r="E224" s="13">
        <v>0.57</v>
      </c>
      <c r="F224" s="13">
        <v>0.57</v>
      </c>
      <c r="G224" s="13">
        <v>0.77</v>
      </c>
      <c r="H224" s="14"/>
      <c r="K224" s="22">
        <f t="shared" si="4"/>
        <v>0</v>
      </c>
    </row>
    <row r="225" ht="59.1" customHeight="1" spans="1:11">
      <c r="A225" s="10">
        <v>220</v>
      </c>
      <c r="B225" s="18" t="s">
        <v>300</v>
      </c>
      <c r="C225" s="19" t="s">
        <v>28</v>
      </c>
      <c r="D225" s="12">
        <v>7.16</v>
      </c>
      <c r="E225" s="13">
        <v>2.15</v>
      </c>
      <c r="F225" s="13">
        <v>2.15</v>
      </c>
      <c r="G225" s="13">
        <v>2.86</v>
      </c>
      <c r="H225" s="14"/>
      <c r="K225" s="22">
        <f t="shared" si="4"/>
        <v>0</v>
      </c>
    </row>
    <row r="226" ht="59.1" customHeight="1" spans="1:11">
      <c r="A226" s="10">
        <v>221</v>
      </c>
      <c r="B226" s="18" t="s">
        <v>301</v>
      </c>
      <c r="C226" s="19" t="s">
        <v>28</v>
      </c>
      <c r="D226" s="12">
        <v>1.78</v>
      </c>
      <c r="E226" s="13">
        <v>0.53</v>
      </c>
      <c r="F226" s="13">
        <v>0.53</v>
      </c>
      <c r="G226" s="13">
        <v>0.72</v>
      </c>
      <c r="H226" s="14"/>
      <c r="K226" s="22">
        <f t="shared" si="4"/>
        <v>0</v>
      </c>
    </row>
    <row r="227" ht="59.1" customHeight="1" spans="1:11">
      <c r="A227" s="10">
        <v>222</v>
      </c>
      <c r="B227" s="18" t="s">
        <v>302</v>
      </c>
      <c r="C227" s="19" t="s">
        <v>28</v>
      </c>
      <c r="D227" s="12">
        <v>1.18</v>
      </c>
      <c r="E227" s="13">
        <v>0.35</v>
      </c>
      <c r="F227" s="13">
        <v>0.35</v>
      </c>
      <c r="G227" s="13">
        <v>0.48</v>
      </c>
      <c r="H227" s="14"/>
      <c r="K227" s="22">
        <f t="shared" si="4"/>
        <v>0</v>
      </c>
    </row>
    <row r="228" ht="59.1" customHeight="1" spans="1:11">
      <c r="A228" s="10">
        <v>223</v>
      </c>
      <c r="B228" s="18" t="s">
        <v>303</v>
      </c>
      <c r="C228" s="19" t="s">
        <v>28</v>
      </c>
      <c r="D228" s="12">
        <v>1.38</v>
      </c>
      <c r="E228" s="13">
        <v>0.41</v>
      </c>
      <c r="F228" s="13">
        <v>0.41</v>
      </c>
      <c r="G228" s="13">
        <v>0.56</v>
      </c>
      <c r="H228" s="14"/>
      <c r="K228" s="22">
        <f t="shared" si="4"/>
        <v>0</v>
      </c>
    </row>
    <row r="229" ht="59.1" customHeight="1" spans="1:11">
      <c r="A229" s="10">
        <v>224</v>
      </c>
      <c r="B229" s="18" t="s">
        <v>304</v>
      </c>
      <c r="C229" s="19" t="s">
        <v>28</v>
      </c>
      <c r="D229" s="12">
        <v>4.61</v>
      </c>
      <c r="E229" s="13">
        <v>1.38</v>
      </c>
      <c r="F229" s="13">
        <v>1.38</v>
      </c>
      <c r="G229" s="13">
        <v>1.85</v>
      </c>
      <c r="H229" s="14"/>
      <c r="K229" s="22">
        <f t="shared" si="4"/>
        <v>0</v>
      </c>
    </row>
    <row r="230" ht="59.1" customHeight="1" spans="1:11">
      <c r="A230" s="10">
        <v>225</v>
      </c>
      <c r="B230" s="18" t="s">
        <v>305</v>
      </c>
      <c r="C230" s="19" t="s">
        <v>28</v>
      </c>
      <c r="D230" s="12">
        <v>1.71</v>
      </c>
      <c r="E230" s="13">
        <v>0.51</v>
      </c>
      <c r="F230" s="13">
        <v>0.51</v>
      </c>
      <c r="G230" s="13">
        <v>0.69</v>
      </c>
      <c r="H230" s="14"/>
      <c r="K230" s="22">
        <f t="shared" si="4"/>
        <v>0</v>
      </c>
    </row>
    <row r="231" ht="59.1" customHeight="1" spans="1:11">
      <c r="A231" s="10">
        <v>226</v>
      </c>
      <c r="B231" s="18" t="s">
        <v>306</v>
      </c>
      <c r="C231" s="19" t="s">
        <v>28</v>
      </c>
      <c r="D231" s="12">
        <v>3.67</v>
      </c>
      <c r="E231" s="13">
        <v>1.1</v>
      </c>
      <c r="F231" s="13">
        <v>1.1</v>
      </c>
      <c r="G231" s="13">
        <v>1.47</v>
      </c>
      <c r="H231" s="14"/>
      <c r="K231" s="22">
        <f t="shared" si="4"/>
        <v>0</v>
      </c>
    </row>
    <row r="232" ht="59.1" customHeight="1" spans="1:11">
      <c r="A232" s="10">
        <v>227</v>
      </c>
      <c r="B232" s="18" t="s">
        <v>307</v>
      </c>
      <c r="C232" s="19" t="s">
        <v>28</v>
      </c>
      <c r="D232" s="12">
        <v>3.1</v>
      </c>
      <c r="E232" s="13">
        <v>0.93</v>
      </c>
      <c r="F232" s="13">
        <v>0.93</v>
      </c>
      <c r="G232" s="13">
        <v>1.24</v>
      </c>
      <c r="H232" s="14"/>
      <c r="K232" s="22">
        <f t="shared" si="4"/>
        <v>0</v>
      </c>
    </row>
    <row r="233" ht="59.1" customHeight="1" spans="1:11">
      <c r="A233" s="10">
        <v>228</v>
      </c>
      <c r="B233" s="18" t="s">
        <v>308</v>
      </c>
      <c r="C233" s="19" t="s">
        <v>28</v>
      </c>
      <c r="D233" s="12">
        <v>2.97</v>
      </c>
      <c r="E233" s="13">
        <v>0.89</v>
      </c>
      <c r="F233" s="13">
        <v>0.89</v>
      </c>
      <c r="G233" s="13">
        <v>1.19</v>
      </c>
      <c r="H233" s="14"/>
      <c r="K233" s="22">
        <f t="shared" si="4"/>
        <v>0</v>
      </c>
    </row>
    <row r="234" ht="59.1" customHeight="1" spans="1:11">
      <c r="A234" s="10">
        <v>229</v>
      </c>
      <c r="B234" s="18" t="s">
        <v>309</v>
      </c>
      <c r="C234" s="19" t="s">
        <v>28</v>
      </c>
      <c r="D234" s="12">
        <v>1.51</v>
      </c>
      <c r="E234" s="13">
        <v>0.45</v>
      </c>
      <c r="F234" s="13">
        <v>0.45</v>
      </c>
      <c r="G234" s="13">
        <v>0.61</v>
      </c>
      <c r="H234" s="14"/>
      <c r="K234" s="22">
        <f t="shared" si="4"/>
        <v>0</v>
      </c>
    </row>
    <row r="235" ht="59.1" customHeight="1" spans="1:11">
      <c r="A235" s="10">
        <v>230</v>
      </c>
      <c r="B235" s="18" t="s">
        <v>310</v>
      </c>
      <c r="C235" s="19" t="s">
        <v>28</v>
      </c>
      <c r="D235" s="12">
        <v>2.91</v>
      </c>
      <c r="E235" s="13">
        <v>0.87</v>
      </c>
      <c r="F235" s="13">
        <v>0.87</v>
      </c>
      <c r="G235" s="13">
        <v>1.17</v>
      </c>
      <c r="H235" s="14"/>
      <c r="K235" s="22">
        <f t="shared" si="4"/>
        <v>0</v>
      </c>
    </row>
    <row r="236" ht="59.1" customHeight="1" spans="1:11">
      <c r="A236" s="10">
        <v>231</v>
      </c>
      <c r="B236" s="18" t="s">
        <v>311</v>
      </c>
      <c r="C236" s="19" t="s">
        <v>28</v>
      </c>
      <c r="D236" s="12">
        <v>9.7</v>
      </c>
      <c r="E236" s="13">
        <v>2.91</v>
      </c>
      <c r="F236" s="13">
        <v>2.91</v>
      </c>
      <c r="G236" s="13">
        <v>3.88</v>
      </c>
      <c r="H236" s="14"/>
      <c r="K236" s="22">
        <f t="shared" si="4"/>
        <v>0</v>
      </c>
    </row>
    <row r="237" ht="59.1" customHeight="1" spans="1:11">
      <c r="A237" s="10">
        <v>232</v>
      </c>
      <c r="B237" s="18" t="s">
        <v>312</v>
      </c>
      <c r="C237" s="19" t="s">
        <v>28</v>
      </c>
      <c r="D237" s="12">
        <v>2.05</v>
      </c>
      <c r="E237" s="13">
        <v>0.62</v>
      </c>
      <c r="F237" s="13">
        <v>0.62</v>
      </c>
      <c r="G237" s="13">
        <v>0.81</v>
      </c>
      <c r="H237" s="14"/>
      <c r="K237" s="22">
        <f t="shared" si="4"/>
        <v>0</v>
      </c>
    </row>
    <row r="238" ht="59.1" customHeight="1" spans="1:11">
      <c r="A238" s="10">
        <v>233</v>
      </c>
      <c r="B238" s="18" t="s">
        <v>313</v>
      </c>
      <c r="C238" s="19" t="s">
        <v>28</v>
      </c>
      <c r="D238" s="12">
        <v>4.22</v>
      </c>
      <c r="E238" s="13">
        <v>1.27</v>
      </c>
      <c r="F238" s="13">
        <v>1.27</v>
      </c>
      <c r="G238" s="13">
        <v>1.68</v>
      </c>
      <c r="H238" s="14"/>
      <c r="K238" s="22">
        <f t="shared" si="4"/>
        <v>0</v>
      </c>
    </row>
    <row r="239" ht="59.1" customHeight="1" spans="1:11">
      <c r="A239" s="10">
        <v>234</v>
      </c>
      <c r="B239" s="18" t="s">
        <v>314</v>
      </c>
      <c r="C239" s="19" t="s">
        <v>28</v>
      </c>
      <c r="D239" s="12">
        <v>1.65</v>
      </c>
      <c r="E239" s="13">
        <v>0.5</v>
      </c>
      <c r="F239" s="13">
        <v>0.5</v>
      </c>
      <c r="G239" s="13">
        <v>0.65</v>
      </c>
      <c r="H239" s="14"/>
      <c r="K239" s="22">
        <f t="shared" si="4"/>
        <v>0</v>
      </c>
    </row>
    <row r="240" ht="59.1" customHeight="1" spans="1:11">
      <c r="A240" s="10">
        <v>235</v>
      </c>
      <c r="B240" s="18" t="s">
        <v>315</v>
      </c>
      <c r="C240" s="19" t="s">
        <v>28</v>
      </c>
      <c r="D240" s="12">
        <v>3.49</v>
      </c>
      <c r="E240" s="13">
        <v>1.05</v>
      </c>
      <c r="F240" s="13">
        <v>1.05</v>
      </c>
      <c r="G240" s="13">
        <v>1.39</v>
      </c>
      <c r="H240" s="14"/>
      <c r="K240" s="22">
        <f t="shared" si="4"/>
        <v>0</v>
      </c>
    </row>
    <row r="241" ht="59.1" customHeight="1" spans="1:11">
      <c r="A241" s="10">
        <v>236</v>
      </c>
      <c r="B241" s="18" t="s">
        <v>316</v>
      </c>
      <c r="C241" s="19" t="s">
        <v>28</v>
      </c>
      <c r="D241" s="12">
        <v>2.1</v>
      </c>
      <c r="E241" s="13">
        <v>0.63</v>
      </c>
      <c r="F241" s="13">
        <v>0.63</v>
      </c>
      <c r="G241" s="13">
        <v>0.84</v>
      </c>
      <c r="H241" s="14"/>
      <c r="K241" s="22">
        <f t="shared" si="4"/>
        <v>0</v>
      </c>
    </row>
    <row r="242" ht="59.1" customHeight="1" spans="1:11">
      <c r="A242" s="10">
        <v>237</v>
      </c>
      <c r="B242" s="18" t="s">
        <v>317</v>
      </c>
      <c r="C242" s="19" t="s">
        <v>28</v>
      </c>
      <c r="D242" s="12">
        <v>7.19</v>
      </c>
      <c r="E242" s="13">
        <v>2.16</v>
      </c>
      <c r="F242" s="13">
        <v>2.16</v>
      </c>
      <c r="G242" s="13">
        <v>2.87</v>
      </c>
      <c r="H242" s="14"/>
      <c r="K242" s="22">
        <f t="shared" si="4"/>
        <v>0</v>
      </c>
    </row>
    <row r="243" ht="59.1" customHeight="1" spans="1:11">
      <c r="A243" s="10">
        <v>238</v>
      </c>
      <c r="B243" s="18" t="s">
        <v>318</v>
      </c>
      <c r="C243" s="19" t="s">
        <v>28</v>
      </c>
      <c r="D243" s="12">
        <v>2.31</v>
      </c>
      <c r="E243" s="13">
        <v>0.69</v>
      </c>
      <c r="F243" s="13">
        <v>0.69</v>
      </c>
      <c r="G243" s="13">
        <v>0.93</v>
      </c>
      <c r="H243" s="14"/>
      <c r="K243" s="22">
        <f t="shared" si="4"/>
        <v>0</v>
      </c>
    </row>
    <row r="244" ht="59.1" customHeight="1" spans="1:11">
      <c r="A244" s="10">
        <v>239</v>
      </c>
      <c r="B244" s="18" t="s">
        <v>319</v>
      </c>
      <c r="C244" s="19" t="s">
        <v>28</v>
      </c>
      <c r="D244" s="12">
        <v>2.28</v>
      </c>
      <c r="E244" s="13">
        <v>0.68</v>
      </c>
      <c r="F244" s="13">
        <v>0.68</v>
      </c>
      <c r="G244" s="13">
        <v>0.92</v>
      </c>
      <c r="H244" s="14"/>
      <c r="K244" s="22">
        <f t="shared" si="4"/>
        <v>0</v>
      </c>
    </row>
    <row r="245" ht="59.1" customHeight="1" spans="1:11">
      <c r="A245" s="10">
        <v>240</v>
      </c>
      <c r="B245" s="18" t="s">
        <v>320</v>
      </c>
      <c r="C245" s="19" t="s">
        <v>28</v>
      </c>
      <c r="D245" s="12">
        <v>1.71</v>
      </c>
      <c r="E245" s="13">
        <v>0.51</v>
      </c>
      <c r="F245" s="13">
        <v>0.51</v>
      </c>
      <c r="G245" s="13">
        <v>0.69</v>
      </c>
      <c r="H245" s="14"/>
      <c r="K245" s="22">
        <f t="shared" si="4"/>
        <v>0</v>
      </c>
    </row>
    <row r="246" ht="59.1" customHeight="1" spans="1:11">
      <c r="A246" s="10">
        <v>241</v>
      </c>
      <c r="B246" s="18" t="s">
        <v>321</v>
      </c>
      <c r="C246" s="19" t="s">
        <v>28</v>
      </c>
      <c r="D246" s="12">
        <v>3.04</v>
      </c>
      <c r="E246" s="13">
        <v>0.91</v>
      </c>
      <c r="F246" s="13">
        <v>0.91</v>
      </c>
      <c r="G246" s="13">
        <v>1.22</v>
      </c>
      <c r="H246" s="14"/>
      <c r="K246" s="22">
        <f t="shared" si="4"/>
        <v>0</v>
      </c>
    </row>
    <row r="247" ht="59.1" customHeight="1" spans="1:11">
      <c r="A247" s="10">
        <v>242</v>
      </c>
      <c r="B247" s="18" t="s">
        <v>322</v>
      </c>
      <c r="C247" s="19" t="s">
        <v>28</v>
      </c>
      <c r="D247" s="12">
        <v>2.02</v>
      </c>
      <c r="E247" s="13">
        <v>0.61</v>
      </c>
      <c r="F247" s="13">
        <v>0.61</v>
      </c>
      <c r="G247" s="13">
        <v>0.8</v>
      </c>
      <c r="H247" s="14"/>
      <c r="K247" s="22">
        <f t="shared" si="4"/>
        <v>0</v>
      </c>
    </row>
    <row r="248" ht="59.1" customHeight="1" spans="1:11">
      <c r="A248" s="10">
        <v>243</v>
      </c>
      <c r="B248" s="18" t="s">
        <v>323</v>
      </c>
      <c r="C248" s="19" t="s">
        <v>28</v>
      </c>
      <c r="D248" s="12">
        <v>2.24</v>
      </c>
      <c r="E248" s="13">
        <v>0.67</v>
      </c>
      <c r="F248" s="13">
        <v>0.67</v>
      </c>
      <c r="G248" s="13">
        <v>0.9</v>
      </c>
      <c r="H248" s="14"/>
      <c r="K248" s="22">
        <f t="shared" si="4"/>
        <v>0</v>
      </c>
    </row>
    <row r="249" ht="59.1" customHeight="1" spans="1:11">
      <c r="A249" s="10">
        <v>244</v>
      </c>
      <c r="B249" s="18" t="s">
        <v>324</v>
      </c>
      <c r="C249" s="19" t="s">
        <v>28</v>
      </c>
      <c r="D249" s="12">
        <v>2.93</v>
      </c>
      <c r="E249" s="13">
        <v>0.88</v>
      </c>
      <c r="F249" s="13">
        <v>0.88</v>
      </c>
      <c r="G249" s="13">
        <v>1.17</v>
      </c>
      <c r="H249" s="14"/>
      <c r="K249" s="22">
        <f t="shared" si="4"/>
        <v>0</v>
      </c>
    </row>
    <row r="250" ht="59.1" customHeight="1" spans="1:11">
      <c r="A250" s="10">
        <v>245</v>
      </c>
      <c r="B250" s="18" t="s">
        <v>325</v>
      </c>
      <c r="C250" s="19" t="s">
        <v>28</v>
      </c>
      <c r="D250" s="12">
        <v>3.04</v>
      </c>
      <c r="E250" s="13">
        <v>0.91</v>
      </c>
      <c r="F250" s="13">
        <v>0.91</v>
      </c>
      <c r="G250" s="13">
        <v>1.22</v>
      </c>
      <c r="H250" s="14"/>
      <c r="K250" s="22">
        <f t="shared" si="4"/>
        <v>0</v>
      </c>
    </row>
    <row r="251" ht="59.1" customHeight="1" spans="1:11">
      <c r="A251" s="10">
        <v>246</v>
      </c>
      <c r="B251" s="18" t="s">
        <v>326</v>
      </c>
      <c r="C251" s="19" t="s">
        <v>28</v>
      </c>
      <c r="D251" s="12">
        <v>2.07</v>
      </c>
      <c r="E251" s="13">
        <v>0.62</v>
      </c>
      <c r="F251" s="13">
        <v>0.62</v>
      </c>
      <c r="G251" s="13">
        <v>0.83</v>
      </c>
      <c r="H251" s="14"/>
      <c r="K251" s="22">
        <f t="shared" si="4"/>
        <v>0</v>
      </c>
    </row>
    <row r="252" ht="59.1" customHeight="1" spans="1:11">
      <c r="A252" s="10">
        <v>247</v>
      </c>
      <c r="B252" s="18" t="s">
        <v>327</v>
      </c>
      <c r="C252" s="19" t="s">
        <v>28</v>
      </c>
      <c r="D252" s="12">
        <v>2.99</v>
      </c>
      <c r="E252" s="13">
        <v>0.9</v>
      </c>
      <c r="F252" s="13">
        <v>0.9</v>
      </c>
      <c r="G252" s="13">
        <v>1.19</v>
      </c>
      <c r="H252" s="14"/>
      <c r="K252" s="22">
        <f t="shared" si="4"/>
        <v>0</v>
      </c>
    </row>
    <row r="253" ht="59.1" customHeight="1" spans="1:11">
      <c r="A253" s="10">
        <v>248</v>
      </c>
      <c r="B253" s="18" t="s">
        <v>328</v>
      </c>
      <c r="C253" s="19" t="s">
        <v>28</v>
      </c>
      <c r="D253" s="12">
        <v>2.61</v>
      </c>
      <c r="E253" s="13">
        <v>0.78</v>
      </c>
      <c r="F253" s="13">
        <v>0.78</v>
      </c>
      <c r="G253" s="13">
        <v>1.05</v>
      </c>
      <c r="H253" s="14"/>
      <c r="K253" s="22">
        <f t="shared" si="4"/>
        <v>0</v>
      </c>
    </row>
    <row r="254" ht="59.1" customHeight="1" spans="1:11">
      <c r="A254" s="10">
        <v>249</v>
      </c>
      <c r="B254" s="18" t="s">
        <v>329</v>
      </c>
      <c r="C254" s="19" t="s">
        <v>28</v>
      </c>
      <c r="D254" s="12">
        <v>2.23</v>
      </c>
      <c r="E254" s="13">
        <v>0.67</v>
      </c>
      <c r="F254" s="13">
        <v>0.67</v>
      </c>
      <c r="G254" s="13">
        <v>0.89</v>
      </c>
      <c r="H254" s="14"/>
      <c r="K254" s="22">
        <f t="shared" si="4"/>
        <v>0</v>
      </c>
    </row>
    <row r="255" ht="59.1" customHeight="1" spans="1:11">
      <c r="A255" s="10">
        <v>250</v>
      </c>
      <c r="B255" s="18" t="s">
        <v>330</v>
      </c>
      <c r="C255" s="19" t="s">
        <v>28</v>
      </c>
      <c r="D255" s="12">
        <v>3.2</v>
      </c>
      <c r="E255" s="13">
        <v>0.96</v>
      </c>
      <c r="F255" s="13">
        <v>0.96</v>
      </c>
      <c r="G255" s="13">
        <v>1.28</v>
      </c>
      <c r="H255" s="14"/>
      <c r="K255" s="22">
        <f t="shared" si="4"/>
        <v>0</v>
      </c>
    </row>
    <row r="256" ht="59.1" customHeight="1" spans="1:11">
      <c r="A256" s="10">
        <v>251</v>
      </c>
      <c r="B256" s="18" t="s">
        <v>331</v>
      </c>
      <c r="C256" s="19" t="s">
        <v>28</v>
      </c>
      <c r="D256" s="12">
        <v>1.97</v>
      </c>
      <c r="E256" s="13">
        <v>0.59</v>
      </c>
      <c r="F256" s="13">
        <v>0.59</v>
      </c>
      <c r="G256" s="13">
        <v>0.79</v>
      </c>
      <c r="H256" s="14"/>
      <c r="K256" s="22">
        <f t="shared" si="4"/>
        <v>0</v>
      </c>
    </row>
    <row r="257" ht="59.1" customHeight="1" spans="1:11">
      <c r="A257" s="10">
        <v>252</v>
      </c>
      <c r="B257" s="18" t="s">
        <v>332</v>
      </c>
      <c r="C257" s="19" t="s">
        <v>28</v>
      </c>
      <c r="D257" s="12">
        <v>3.17</v>
      </c>
      <c r="E257" s="13">
        <v>0.95</v>
      </c>
      <c r="F257" s="13">
        <v>0.95</v>
      </c>
      <c r="G257" s="13">
        <v>1.27</v>
      </c>
      <c r="H257" s="14"/>
      <c r="K257" s="22">
        <f t="shared" si="4"/>
        <v>0</v>
      </c>
    </row>
    <row r="258" ht="59.1" customHeight="1" spans="1:11">
      <c r="A258" s="10">
        <v>253</v>
      </c>
      <c r="B258" s="18" t="s">
        <v>333</v>
      </c>
      <c r="C258" s="19" t="s">
        <v>28</v>
      </c>
      <c r="D258" s="12">
        <v>2.68</v>
      </c>
      <c r="E258" s="13">
        <v>0.8</v>
      </c>
      <c r="F258" s="13">
        <v>0.8</v>
      </c>
      <c r="G258" s="13">
        <v>1.08</v>
      </c>
      <c r="H258" s="14"/>
      <c r="K258" s="22">
        <f t="shared" si="4"/>
        <v>0</v>
      </c>
    </row>
    <row r="259" ht="59.1" customHeight="1" spans="1:11">
      <c r="A259" s="10">
        <v>254</v>
      </c>
      <c r="B259" s="18" t="s">
        <v>334</v>
      </c>
      <c r="C259" s="19" t="s">
        <v>28</v>
      </c>
      <c r="D259" s="12">
        <v>4.24</v>
      </c>
      <c r="E259" s="13">
        <v>1.27</v>
      </c>
      <c r="F259" s="13">
        <v>1.27</v>
      </c>
      <c r="G259" s="13">
        <v>1.7</v>
      </c>
      <c r="H259" s="14"/>
      <c r="K259" s="22">
        <f t="shared" si="4"/>
        <v>0</v>
      </c>
    </row>
    <row r="260" ht="59.1" customHeight="1" spans="1:11">
      <c r="A260" s="10">
        <v>255</v>
      </c>
      <c r="B260" s="18" t="s">
        <v>335</v>
      </c>
      <c r="C260" s="19" t="s">
        <v>28</v>
      </c>
      <c r="D260" s="12">
        <v>1.68</v>
      </c>
      <c r="E260" s="13">
        <v>0.5</v>
      </c>
      <c r="F260" s="13">
        <v>0.5</v>
      </c>
      <c r="G260" s="13">
        <v>0.68</v>
      </c>
      <c r="H260" s="14"/>
      <c r="K260" s="22">
        <f t="shared" si="4"/>
        <v>0</v>
      </c>
    </row>
    <row r="261" ht="59.1" customHeight="1" spans="1:11">
      <c r="A261" s="10">
        <v>256</v>
      </c>
      <c r="B261" s="18" t="s">
        <v>336</v>
      </c>
      <c r="C261" s="19" t="s">
        <v>28</v>
      </c>
      <c r="D261" s="12">
        <v>2.96</v>
      </c>
      <c r="E261" s="13">
        <v>0.89</v>
      </c>
      <c r="F261" s="13">
        <v>0.89</v>
      </c>
      <c r="G261" s="13">
        <v>1.18</v>
      </c>
      <c r="H261" s="14"/>
      <c r="K261" s="22">
        <f t="shared" si="4"/>
        <v>0</v>
      </c>
    </row>
    <row r="262" ht="59.1" customHeight="1" spans="1:11">
      <c r="A262" s="10">
        <v>257</v>
      </c>
      <c r="B262" s="18" t="s">
        <v>337</v>
      </c>
      <c r="C262" s="19" t="s">
        <v>28</v>
      </c>
      <c r="D262" s="12">
        <v>5.12</v>
      </c>
      <c r="E262" s="13">
        <v>1.54</v>
      </c>
      <c r="F262" s="13">
        <v>1.54</v>
      </c>
      <c r="G262" s="13">
        <v>2.04</v>
      </c>
      <c r="H262" s="14"/>
      <c r="K262" s="22">
        <f t="shared" ref="K262:K325" si="5">D262-E262-F262-G262</f>
        <v>0</v>
      </c>
    </row>
    <row r="263" ht="59.1" customHeight="1" spans="1:11">
      <c r="A263" s="10">
        <v>258</v>
      </c>
      <c r="B263" s="18" t="s">
        <v>338</v>
      </c>
      <c r="C263" s="19" t="s">
        <v>28</v>
      </c>
      <c r="D263" s="12">
        <v>2.66</v>
      </c>
      <c r="E263" s="13">
        <v>0.8</v>
      </c>
      <c r="F263" s="13">
        <v>0.8</v>
      </c>
      <c r="G263" s="13">
        <v>1.06</v>
      </c>
      <c r="H263" s="14"/>
      <c r="K263" s="22">
        <f t="shared" si="5"/>
        <v>0</v>
      </c>
    </row>
    <row r="264" ht="59.1" customHeight="1" spans="1:11">
      <c r="A264" s="10">
        <v>259</v>
      </c>
      <c r="B264" s="18" t="s">
        <v>339</v>
      </c>
      <c r="C264" s="19" t="s">
        <v>28</v>
      </c>
      <c r="D264" s="12">
        <v>19.34</v>
      </c>
      <c r="E264" s="13">
        <v>5.8</v>
      </c>
      <c r="F264" s="13">
        <v>5.8</v>
      </c>
      <c r="G264" s="13">
        <v>7.74</v>
      </c>
      <c r="H264" s="14"/>
      <c r="K264" s="22">
        <f t="shared" si="5"/>
        <v>0</v>
      </c>
    </row>
    <row r="265" ht="59.1" customHeight="1" spans="1:11">
      <c r="A265" s="10">
        <v>260</v>
      </c>
      <c r="B265" s="18" t="s">
        <v>340</v>
      </c>
      <c r="C265" s="19" t="s">
        <v>28</v>
      </c>
      <c r="D265" s="12">
        <v>11.89</v>
      </c>
      <c r="E265" s="13">
        <v>3.57</v>
      </c>
      <c r="F265" s="13">
        <v>3.57</v>
      </c>
      <c r="G265" s="13">
        <v>4.75</v>
      </c>
      <c r="H265" s="14"/>
      <c r="K265" s="22">
        <f t="shared" si="5"/>
        <v>0</v>
      </c>
    </row>
    <row r="266" ht="59.1" customHeight="1" spans="1:11">
      <c r="A266" s="10">
        <v>261</v>
      </c>
      <c r="B266" s="18" t="s">
        <v>341</v>
      </c>
      <c r="C266" s="19" t="s">
        <v>33</v>
      </c>
      <c r="D266" s="12">
        <v>78.47</v>
      </c>
      <c r="E266" s="13">
        <v>23.54</v>
      </c>
      <c r="F266" s="13">
        <v>23.54</v>
      </c>
      <c r="G266" s="13">
        <v>31.39</v>
      </c>
      <c r="H266" s="14"/>
      <c r="K266" s="22">
        <f t="shared" si="5"/>
        <v>0</v>
      </c>
    </row>
    <row r="267" ht="59.1" customHeight="1" spans="1:11">
      <c r="A267" s="10">
        <v>262</v>
      </c>
      <c r="B267" s="18" t="s">
        <v>342</v>
      </c>
      <c r="C267" s="19" t="s">
        <v>33</v>
      </c>
      <c r="D267" s="12">
        <v>17.61</v>
      </c>
      <c r="E267" s="13">
        <v>5.28</v>
      </c>
      <c r="F267" s="13">
        <v>5.28</v>
      </c>
      <c r="G267" s="13">
        <v>7.05</v>
      </c>
      <c r="H267" s="14"/>
      <c r="K267" s="22">
        <f t="shared" si="5"/>
        <v>0</v>
      </c>
    </row>
    <row r="268" ht="59.1" customHeight="1" spans="1:11">
      <c r="A268" s="10">
        <v>263</v>
      </c>
      <c r="B268" s="18" t="s">
        <v>343</v>
      </c>
      <c r="C268" s="19" t="s">
        <v>33</v>
      </c>
      <c r="D268" s="12">
        <v>17.72</v>
      </c>
      <c r="E268" s="13">
        <v>5.32</v>
      </c>
      <c r="F268" s="13">
        <v>5.32</v>
      </c>
      <c r="G268" s="13">
        <v>7.08</v>
      </c>
      <c r="H268" s="14"/>
      <c r="K268" s="22">
        <f t="shared" si="5"/>
        <v>0</v>
      </c>
    </row>
    <row r="269" ht="59.1" customHeight="1" spans="1:11">
      <c r="A269" s="10">
        <v>264</v>
      </c>
      <c r="B269" s="18" t="s">
        <v>344</v>
      </c>
      <c r="C269" s="19" t="s">
        <v>33</v>
      </c>
      <c r="D269" s="12">
        <v>8.64</v>
      </c>
      <c r="E269" s="13">
        <v>2.59</v>
      </c>
      <c r="F269" s="13">
        <v>2.59</v>
      </c>
      <c r="G269" s="13">
        <v>3.46</v>
      </c>
      <c r="H269" s="14"/>
      <c r="K269" s="22">
        <f t="shared" si="5"/>
        <v>0</v>
      </c>
    </row>
    <row r="270" ht="59.1" customHeight="1" spans="1:11">
      <c r="A270" s="10">
        <v>265</v>
      </c>
      <c r="B270" s="27" t="s">
        <v>345</v>
      </c>
      <c r="C270" s="28" t="s">
        <v>33</v>
      </c>
      <c r="D270" s="12">
        <v>5.11</v>
      </c>
      <c r="E270" s="13">
        <v>1.53</v>
      </c>
      <c r="F270" s="13">
        <v>1.53</v>
      </c>
      <c r="G270" s="13">
        <v>2.05</v>
      </c>
      <c r="H270" s="14"/>
      <c r="K270" s="22">
        <f t="shared" si="5"/>
        <v>0</v>
      </c>
    </row>
    <row r="271" ht="59.1" customHeight="1" spans="1:11">
      <c r="A271" s="10">
        <v>266</v>
      </c>
      <c r="B271" s="18" t="s">
        <v>346</v>
      </c>
      <c r="C271" s="19" t="s">
        <v>35</v>
      </c>
      <c r="D271" s="12">
        <v>15.85</v>
      </c>
      <c r="E271" s="13">
        <v>4.76</v>
      </c>
      <c r="F271" s="13">
        <v>4.76</v>
      </c>
      <c r="G271" s="13">
        <v>6.33</v>
      </c>
      <c r="H271" s="14"/>
      <c r="K271" s="22">
        <f t="shared" si="5"/>
        <v>0</v>
      </c>
    </row>
    <row r="272" ht="59.1" customHeight="1" spans="1:11">
      <c r="A272" s="10">
        <v>267</v>
      </c>
      <c r="B272" s="27" t="s">
        <v>347</v>
      </c>
      <c r="C272" s="28" t="s">
        <v>35</v>
      </c>
      <c r="D272" s="12">
        <v>6.88</v>
      </c>
      <c r="E272" s="13">
        <v>2.06</v>
      </c>
      <c r="F272" s="13">
        <v>2.06</v>
      </c>
      <c r="G272" s="13">
        <v>2.76</v>
      </c>
      <c r="H272" s="14"/>
      <c r="K272" s="22">
        <f t="shared" si="5"/>
        <v>0</v>
      </c>
    </row>
    <row r="273" s="1" customFormat="1" ht="59.1" customHeight="1" spans="1:11">
      <c r="A273" s="10"/>
      <c r="B273" s="29" t="s">
        <v>348</v>
      </c>
      <c r="C273" s="29"/>
      <c r="D273" s="25">
        <f>SUM(D174:D272)</f>
        <v>1653.39</v>
      </c>
      <c r="E273" s="25">
        <f t="shared" ref="E273:G273" si="6">SUM(E174:E272)</f>
        <v>496</v>
      </c>
      <c r="F273" s="25">
        <f t="shared" si="6"/>
        <v>496</v>
      </c>
      <c r="G273" s="25">
        <f t="shared" si="6"/>
        <v>661.39</v>
      </c>
      <c r="H273" s="26"/>
      <c r="K273" s="22">
        <f t="shared" si="5"/>
        <v>0</v>
      </c>
    </row>
    <row r="274" ht="59.1" customHeight="1" spans="1:11">
      <c r="A274" s="10">
        <v>268</v>
      </c>
      <c r="B274" s="27" t="s">
        <v>349</v>
      </c>
      <c r="C274" s="28" t="s">
        <v>42</v>
      </c>
      <c r="D274" s="12">
        <v>56.65</v>
      </c>
      <c r="E274" s="13">
        <v>17</v>
      </c>
      <c r="F274" s="13">
        <v>39.65</v>
      </c>
      <c r="G274" s="13">
        <v>0</v>
      </c>
      <c r="H274" s="14"/>
      <c r="K274" s="22">
        <f t="shared" si="5"/>
        <v>0</v>
      </c>
    </row>
    <row r="275" ht="59.1" customHeight="1" spans="1:11">
      <c r="A275" s="10">
        <v>269</v>
      </c>
      <c r="B275" s="27" t="s">
        <v>350</v>
      </c>
      <c r="C275" s="28" t="s">
        <v>44</v>
      </c>
      <c r="D275" s="12">
        <v>31.48</v>
      </c>
      <c r="E275" s="13">
        <v>9.44</v>
      </c>
      <c r="F275" s="13">
        <v>9.44</v>
      </c>
      <c r="G275" s="13">
        <v>12.6</v>
      </c>
      <c r="H275" s="14"/>
      <c r="K275" s="22">
        <f t="shared" si="5"/>
        <v>0</v>
      </c>
    </row>
    <row r="276" ht="59.1" customHeight="1" spans="1:11">
      <c r="A276" s="10">
        <v>270</v>
      </c>
      <c r="B276" s="27" t="s">
        <v>351</v>
      </c>
      <c r="C276" s="28" t="s">
        <v>44</v>
      </c>
      <c r="D276" s="12">
        <v>41.15</v>
      </c>
      <c r="E276" s="13">
        <v>12.35</v>
      </c>
      <c r="F276" s="13">
        <v>12.35</v>
      </c>
      <c r="G276" s="13">
        <v>16.45</v>
      </c>
      <c r="H276" s="14"/>
      <c r="K276" s="22">
        <f t="shared" si="5"/>
        <v>0</v>
      </c>
    </row>
    <row r="277" ht="59.1" customHeight="1" spans="1:11">
      <c r="A277" s="10">
        <v>271</v>
      </c>
      <c r="B277" s="27" t="s">
        <v>352</v>
      </c>
      <c r="C277" s="28" t="s">
        <v>44</v>
      </c>
      <c r="D277" s="12">
        <v>45.4</v>
      </c>
      <c r="E277" s="13">
        <v>13.62</v>
      </c>
      <c r="F277" s="13">
        <v>13.62</v>
      </c>
      <c r="G277" s="13">
        <v>18.16</v>
      </c>
      <c r="H277" s="14"/>
      <c r="K277" s="22">
        <f t="shared" si="5"/>
        <v>0</v>
      </c>
    </row>
    <row r="278" ht="59.1" customHeight="1" spans="1:11">
      <c r="A278" s="10">
        <v>272</v>
      </c>
      <c r="B278" s="27" t="s">
        <v>353</v>
      </c>
      <c r="C278" s="28" t="s">
        <v>44</v>
      </c>
      <c r="D278" s="12">
        <v>19.7</v>
      </c>
      <c r="E278" s="13">
        <v>5.91</v>
      </c>
      <c r="F278" s="13">
        <v>5.91</v>
      </c>
      <c r="G278" s="13">
        <v>7.88</v>
      </c>
      <c r="H278" s="14"/>
      <c r="K278" s="22">
        <f t="shared" si="5"/>
        <v>0</v>
      </c>
    </row>
    <row r="279" ht="59.1" customHeight="1" spans="1:11">
      <c r="A279" s="10">
        <v>273</v>
      </c>
      <c r="B279" s="27" t="s">
        <v>354</v>
      </c>
      <c r="C279" s="28" t="s">
        <v>44</v>
      </c>
      <c r="D279" s="12">
        <v>2.7</v>
      </c>
      <c r="E279" s="13">
        <v>0.81</v>
      </c>
      <c r="F279" s="13">
        <v>0.81</v>
      </c>
      <c r="G279" s="13">
        <v>1.08</v>
      </c>
      <c r="H279" s="14"/>
      <c r="K279" s="22">
        <f t="shared" si="5"/>
        <v>0</v>
      </c>
    </row>
    <row r="280" ht="59.1" customHeight="1" spans="1:11">
      <c r="A280" s="10">
        <v>274</v>
      </c>
      <c r="B280" s="27" t="s">
        <v>355</v>
      </c>
      <c r="C280" s="28" t="s">
        <v>44</v>
      </c>
      <c r="D280" s="12">
        <v>3.9</v>
      </c>
      <c r="E280" s="13">
        <v>1.17</v>
      </c>
      <c r="F280" s="13">
        <v>1.17</v>
      </c>
      <c r="G280" s="13">
        <v>1.56</v>
      </c>
      <c r="H280" s="14"/>
      <c r="K280" s="22">
        <f t="shared" si="5"/>
        <v>0</v>
      </c>
    </row>
    <row r="281" ht="59.1" customHeight="1" spans="1:11">
      <c r="A281" s="10">
        <v>275</v>
      </c>
      <c r="B281" s="27" t="s">
        <v>356</v>
      </c>
      <c r="C281" s="28" t="s">
        <v>44</v>
      </c>
      <c r="D281" s="12">
        <v>2.3</v>
      </c>
      <c r="E281" s="13">
        <v>0.69</v>
      </c>
      <c r="F281" s="13">
        <v>0.69</v>
      </c>
      <c r="G281" s="13">
        <v>0.92</v>
      </c>
      <c r="H281" s="14"/>
      <c r="K281" s="22">
        <f t="shared" si="5"/>
        <v>0</v>
      </c>
    </row>
    <row r="282" ht="59.1" customHeight="1" spans="1:11">
      <c r="A282" s="10">
        <v>276</v>
      </c>
      <c r="B282" s="27" t="s">
        <v>357</v>
      </c>
      <c r="C282" s="28" t="s">
        <v>44</v>
      </c>
      <c r="D282" s="12">
        <v>10.94</v>
      </c>
      <c r="E282" s="13">
        <v>3.28</v>
      </c>
      <c r="F282" s="13">
        <v>3.28</v>
      </c>
      <c r="G282" s="13">
        <v>4.38</v>
      </c>
      <c r="H282" s="14"/>
      <c r="K282" s="22">
        <f t="shared" si="5"/>
        <v>0</v>
      </c>
    </row>
    <row r="283" ht="59.1" customHeight="1" spans="1:11">
      <c r="A283" s="10">
        <v>277</v>
      </c>
      <c r="B283" s="27" t="s">
        <v>358</v>
      </c>
      <c r="C283" s="28" t="s">
        <v>44</v>
      </c>
      <c r="D283" s="12">
        <v>8.1</v>
      </c>
      <c r="E283" s="13">
        <v>2.43</v>
      </c>
      <c r="F283" s="13">
        <v>2.43</v>
      </c>
      <c r="G283" s="13">
        <v>3.24</v>
      </c>
      <c r="H283" s="14"/>
      <c r="K283" s="22">
        <f t="shared" si="5"/>
        <v>0</v>
      </c>
    </row>
    <row r="284" ht="59.1" customHeight="1" spans="1:11">
      <c r="A284" s="10">
        <v>278</v>
      </c>
      <c r="B284" s="27" t="s">
        <v>359</v>
      </c>
      <c r="C284" s="28" t="s">
        <v>44</v>
      </c>
      <c r="D284" s="12">
        <v>9.66</v>
      </c>
      <c r="E284" s="13">
        <v>2.9</v>
      </c>
      <c r="F284" s="13">
        <v>2.9</v>
      </c>
      <c r="G284" s="13">
        <v>3.86</v>
      </c>
      <c r="H284" s="14"/>
      <c r="K284" s="22">
        <f t="shared" si="5"/>
        <v>0</v>
      </c>
    </row>
    <row r="285" ht="59.1" customHeight="1" spans="1:11">
      <c r="A285" s="10">
        <v>279</v>
      </c>
      <c r="B285" s="27" t="s">
        <v>360</v>
      </c>
      <c r="C285" s="28" t="s">
        <v>44</v>
      </c>
      <c r="D285" s="12">
        <v>13.39</v>
      </c>
      <c r="E285" s="13">
        <v>4.02</v>
      </c>
      <c r="F285" s="13">
        <v>4.02</v>
      </c>
      <c r="G285" s="13">
        <v>5.35</v>
      </c>
      <c r="H285" s="14"/>
      <c r="K285" s="22">
        <f t="shared" si="5"/>
        <v>0</v>
      </c>
    </row>
    <row r="286" ht="59.1" customHeight="1" spans="1:11">
      <c r="A286" s="10">
        <v>280</v>
      </c>
      <c r="B286" s="18" t="s">
        <v>361</v>
      </c>
      <c r="C286" s="19" t="s">
        <v>44</v>
      </c>
      <c r="D286" s="12">
        <v>6.11</v>
      </c>
      <c r="E286" s="13">
        <v>1.83</v>
      </c>
      <c r="F286" s="13">
        <v>1.83</v>
      </c>
      <c r="G286" s="13">
        <v>2.45</v>
      </c>
      <c r="H286" s="14"/>
      <c r="K286" s="22">
        <f t="shared" si="5"/>
        <v>0</v>
      </c>
    </row>
    <row r="287" ht="59.1" customHeight="1" spans="1:11">
      <c r="A287" s="10">
        <v>281</v>
      </c>
      <c r="B287" s="27" t="s">
        <v>362</v>
      </c>
      <c r="C287" s="28" t="s">
        <v>44</v>
      </c>
      <c r="D287" s="12">
        <v>2.1</v>
      </c>
      <c r="E287" s="13">
        <v>0.63</v>
      </c>
      <c r="F287" s="13">
        <v>0.63</v>
      </c>
      <c r="G287" s="13">
        <v>0.84</v>
      </c>
      <c r="H287" s="14"/>
      <c r="K287" s="22">
        <f t="shared" si="5"/>
        <v>0</v>
      </c>
    </row>
    <row r="288" ht="59.1" customHeight="1" spans="1:11">
      <c r="A288" s="10">
        <v>282</v>
      </c>
      <c r="B288" s="27" t="s">
        <v>363</v>
      </c>
      <c r="C288" s="28" t="s">
        <v>44</v>
      </c>
      <c r="D288" s="12">
        <v>3.4</v>
      </c>
      <c r="E288" s="13">
        <v>1.02</v>
      </c>
      <c r="F288" s="13">
        <v>1.02</v>
      </c>
      <c r="G288" s="13">
        <v>1.36</v>
      </c>
      <c r="H288" s="14"/>
      <c r="K288" s="22">
        <f t="shared" si="5"/>
        <v>0</v>
      </c>
    </row>
    <row r="289" ht="59.1" customHeight="1" spans="1:11">
      <c r="A289" s="10">
        <v>283</v>
      </c>
      <c r="B289" s="27" t="s">
        <v>364</v>
      </c>
      <c r="C289" s="28" t="s">
        <v>44</v>
      </c>
      <c r="D289" s="12">
        <v>4.79</v>
      </c>
      <c r="E289" s="13">
        <v>1.44</v>
      </c>
      <c r="F289" s="13">
        <v>1.44</v>
      </c>
      <c r="G289" s="13">
        <v>1.91</v>
      </c>
      <c r="H289" s="14"/>
      <c r="K289" s="22">
        <f t="shared" si="5"/>
        <v>0</v>
      </c>
    </row>
    <row r="290" ht="59.1" customHeight="1" spans="1:11">
      <c r="A290" s="10">
        <v>284</v>
      </c>
      <c r="B290" s="27" t="s">
        <v>365</v>
      </c>
      <c r="C290" s="28" t="s">
        <v>44</v>
      </c>
      <c r="D290" s="12">
        <v>7.8</v>
      </c>
      <c r="E290" s="13">
        <v>2.34</v>
      </c>
      <c r="F290" s="13">
        <v>2.34</v>
      </c>
      <c r="G290" s="13">
        <v>3.12</v>
      </c>
      <c r="H290" s="14"/>
      <c r="K290" s="22">
        <f t="shared" si="5"/>
        <v>0</v>
      </c>
    </row>
    <row r="291" ht="59.1" customHeight="1" spans="1:11">
      <c r="A291" s="10">
        <v>285</v>
      </c>
      <c r="B291" s="14" t="s">
        <v>366</v>
      </c>
      <c r="C291" s="28" t="s">
        <v>40</v>
      </c>
      <c r="D291" s="12">
        <v>61.9</v>
      </c>
      <c r="E291" s="13">
        <v>18.57</v>
      </c>
      <c r="F291" s="13">
        <v>18.57</v>
      </c>
      <c r="G291" s="13">
        <v>24.76</v>
      </c>
      <c r="H291" s="14"/>
      <c r="K291" s="22">
        <f t="shared" si="5"/>
        <v>0</v>
      </c>
    </row>
    <row r="292" ht="59.1" customHeight="1" spans="1:11">
      <c r="A292" s="10">
        <v>286</v>
      </c>
      <c r="B292" s="18" t="s">
        <v>367</v>
      </c>
      <c r="C292" s="19" t="s">
        <v>40</v>
      </c>
      <c r="D292" s="12">
        <v>41.15</v>
      </c>
      <c r="E292" s="13">
        <v>12.35</v>
      </c>
      <c r="F292" s="13">
        <v>12.35</v>
      </c>
      <c r="G292" s="13">
        <v>16.45</v>
      </c>
      <c r="H292" s="14"/>
      <c r="K292" s="22">
        <f t="shared" si="5"/>
        <v>0</v>
      </c>
    </row>
    <row r="293" ht="59.1" customHeight="1" spans="1:11">
      <c r="A293" s="10">
        <v>287</v>
      </c>
      <c r="B293" s="18" t="s">
        <v>368</v>
      </c>
      <c r="C293" s="19" t="s">
        <v>40</v>
      </c>
      <c r="D293" s="12">
        <v>31.7</v>
      </c>
      <c r="E293" s="13">
        <v>9.51</v>
      </c>
      <c r="F293" s="13">
        <v>9.51</v>
      </c>
      <c r="G293" s="13">
        <v>12.68</v>
      </c>
      <c r="H293" s="14"/>
      <c r="K293" s="22">
        <f t="shared" si="5"/>
        <v>0</v>
      </c>
    </row>
    <row r="294" ht="59.1" customHeight="1" spans="1:11">
      <c r="A294" s="10">
        <v>288</v>
      </c>
      <c r="B294" s="14" t="s">
        <v>369</v>
      </c>
      <c r="C294" s="28" t="s">
        <v>45</v>
      </c>
      <c r="D294" s="12">
        <v>19.18</v>
      </c>
      <c r="E294" s="13">
        <v>7.67</v>
      </c>
      <c r="F294" s="13">
        <v>7.67</v>
      </c>
      <c r="G294" s="13">
        <v>3.84</v>
      </c>
      <c r="H294" s="14"/>
      <c r="K294" s="22">
        <f t="shared" si="5"/>
        <v>0</v>
      </c>
    </row>
    <row r="295" ht="59.1" customHeight="1" spans="1:11">
      <c r="A295" s="10">
        <v>289</v>
      </c>
      <c r="B295" s="27" t="s">
        <v>370</v>
      </c>
      <c r="C295" s="28" t="s">
        <v>45</v>
      </c>
      <c r="D295" s="12">
        <v>25.95</v>
      </c>
      <c r="E295" s="13">
        <v>10.38</v>
      </c>
      <c r="F295" s="13">
        <v>10.38</v>
      </c>
      <c r="G295" s="13">
        <v>5.19</v>
      </c>
      <c r="H295" s="14"/>
      <c r="K295" s="22">
        <f t="shared" si="5"/>
        <v>0</v>
      </c>
    </row>
    <row r="296" ht="59.1" customHeight="1" spans="1:11">
      <c r="A296" s="10">
        <v>290</v>
      </c>
      <c r="B296" s="27" t="s">
        <v>371</v>
      </c>
      <c r="C296" s="28" t="s">
        <v>45</v>
      </c>
      <c r="D296" s="12">
        <v>15.76</v>
      </c>
      <c r="E296" s="13">
        <v>6.3</v>
      </c>
      <c r="F296" s="13">
        <v>6.3</v>
      </c>
      <c r="G296" s="13">
        <v>3.16</v>
      </c>
      <c r="H296" s="14"/>
      <c r="K296" s="22">
        <f t="shared" si="5"/>
        <v>0</v>
      </c>
    </row>
    <row r="297" ht="59.1" customHeight="1" spans="1:11">
      <c r="A297" s="10">
        <v>291</v>
      </c>
      <c r="B297" s="27" t="s">
        <v>372</v>
      </c>
      <c r="C297" s="28" t="s">
        <v>45</v>
      </c>
      <c r="D297" s="12">
        <v>1.6</v>
      </c>
      <c r="E297" s="13">
        <v>0.64</v>
      </c>
      <c r="F297" s="13">
        <v>0.64</v>
      </c>
      <c r="G297" s="13">
        <v>0.32</v>
      </c>
      <c r="H297" s="14"/>
      <c r="K297" s="22">
        <f t="shared" si="5"/>
        <v>0</v>
      </c>
    </row>
    <row r="298" ht="59.1" customHeight="1" spans="1:11">
      <c r="A298" s="10">
        <v>292</v>
      </c>
      <c r="B298" s="27" t="s">
        <v>373</v>
      </c>
      <c r="C298" s="28" t="s">
        <v>45</v>
      </c>
      <c r="D298" s="12">
        <v>9.94</v>
      </c>
      <c r="E298" s="13">
        <v>3.98</v>
      </c>
      <c r="F298" s="13">
        <v>3.98</v>
      </c>
      <c r="G298" s="13">
        <v>1.98</v>
      </c>
      <c r="H298" s="14"/>
      <c r="K298" s="22">
        <f t="shared" si="5"/>
        <v>0</v>
      </c>
    </row>
    <row r="299" ht="59.1" customHeight="1" spans="1:11">
      <c r="A299" s="10">
        <v>293</v>
      </c>
      <c r="B299" s="27" t="s">
        <v>374</v>
      </c>
      <c r="C299" s="28" t="s">
        <v>47</v>
      </c>
      <c r="D299" s="12">
        <v>15.86</v>
      </c>
      <c r="E299" s="13">
        <v>6.34</v>
      </c>
      <c r="F299" s="13">
        <v>6.34</v>
      </c>
      <c r="G299" s="13">
        <v>3.18</v>
      </c>
      <c r="H299" s="14"/>
      <c r="K299" s="22">
        <f t="shared" si="5"/>
        <v>0</v>
      </c>
    </row>
    <row r="300" ht="59.1" customHeight="1" spans="1:11">
      <c r="A300" s="10">
        <v>294</v>
      </c>
      <c r="B300" s="27" t="s">
        <v>375</v>
      </c>
      <c r="C300" s="28" t="s">
        <v>47</v>
      </c>
      <c r="D300" s="12">
        <v>19.14</v>
      </c>
      <c r="E300" s="13">
        <v>7.66</v>
      </c>
      <c r="F300" s="13">
        <v>7.66</v>
      </c>
      <c r="G300" s="13">
        <v>3.82</v>
      </c>
      <c r="H300" s="14"/>
      <c r="K300" s="22">
        <f t="shared" si="5"/>
        <v>0</v>
      </c>
    </row>
    <row r="301" ht="59.1" customHeight="1" spans="1:11">
      <c r="A301" s="10">
        <v>295</v>
      </c>
      <c r="B301" s="27" t="s">
        <v>376</v>
      </c>
      <c r="C301" s="28" t="s">
        <v>47</v>
      </c>
      <c r="D301" s="12">
        <v>6.76</v>
      </c>
      <c r="E301" s="13">
        <v>2.7</v>
      </c>
      <c r="F301" s="13">
        <v>2.7</v>
      </c>
      <c r="G301" s="13">
        <v>1.36</v>
      </c>
      <c r="H301" s="14"/>
      <c r="K301" s="22">
        <f t="shared" si="5"/>
        <v>0</v>
      </c>
    </row>
    <row r="302" ht="59.1" customHeight="1" spans="1:11">
      <c r="A302" s="10">
        <v>296</v>
      </c>
      <c r="B302" s="27" t="s">
        <v>377</v>
      </c>
      <c r="C302" s="28" t="s">
        <v>47</v>
      </c>
      <c r="D302" s="12">
        <v>3</v>
      </c>
      <c r="E302" s="13">
        <v>1.2</v>
      </c>
      <c r="F302" s="13">
        <v>1.2</v>
      </c>
      <c r="G302" s="13">
        <v>0.6</v>
      </c>
      <c r="H302" s="14"/>
      <c r="K302" s="22">
        <f t="shared" si="5"/>
        <v>0</v>
      </c>
    </row>
    <row r="303" ht="59.1" customHeight="1" spans="1:11">
      <c r="A303" s="10">
        <v>297</v>
      </c>
      <c r="B303" s="27" t="s">
        <v>378</v>
      </c>
      <c r="C303" s="28" t="s">
        <v>47</v>
      </c>
      <c r="D303" s="12">
        <v>11.68</v>
      </c>
      <c r="E303" s="13">
        <v>4.67</v>
      </c>
      <c r="F303" s="13">
        <v>4.67</v>
      </c>
      <c r="G303" s="13">
        <v>2.34</v>
      </c>
      <c r="H303" s="14"/>
      <c r="K303" s="22">
        <f t="shared" si="5"/>
        <v>0</v>
      </c>
    </row>
    <row r="304" ht="59.1" customHeight="1" spans="1:11">
      <c r="A304" s="10">
        <v>298</v>
      </c>
      <c r="B304" s="27" t="s">
        <v>379</v>
      </c>
      <c r="C304" s="28" t="s">
        <v>38</v>
      </c>
      <c r="D304" s="12">
        <v>91.2</v>
      </c>
      <c r="E304" s="13">
        <v>27.36</v>
      </c>
      <c r="F304" s="13">
        <v>27.36</v>
      </c>
      <c r="G304" s="13">
        <v>36.48</v>
      </c>
      <c r="H304" s="14"/>
      <c r="K304" s="22">
        <f t="shared" si="5"/>
        <v>0</v>
      </c>
    </row>
    <row r="305" ht="59.1" customHeight="1" spans="1:11">
      <c r="A305" s="10">
        <v>299</v>
      </c>
      <c r="B305" s="27" t="s">
        <v>380</v>
      </c>
      <c r="C305" s="28" t="s">
        <v>41</v>
      </c>
      <c r="D305" s="12">
        <v>45.2</v>
      </c>
      <c r="E305" s="13">
        <v>13.56</v>
      </c>
      <c r="F305" s="13">
        <v>13.56</v>
      </c>
      <c r="G305" s="13">
        <v>18.08</v>
      </c>
      <c r="H305" s="14"/>
      <c r="K305" s="22">
        <f t="shared" si="5"/>
        <v>0</v>
      </c>
    </row>
    <row r="306" ht="59.1" customHeight="1" spans="1:11">
      <c r="A306" s="10">
        <v>300</v>
      </c>
      <c r="B306" s="27" t="s">
        <v>381</v>
      </c>
      <c r="C306" s="28" t="s">
        <v>41</v>
      </c>
      <c r="D306" s="12">
        <v>38.2</v>
      </c>
      <c r="E306" s="13">
        <v>11.46</v>
      </c>
      <c r="F306" s="13">
        <v>11.46</v>
      </c>
      <c r="G306" s="13">
        <v>15.28</v>
      </c>
      <c r="H306" s="14"/>
      <c r="K306" s="22">
        <f t="shared" si="5"/>
        <v>0</v>
      </c>
    </row>
    <row r="307" ht="59.1" customHeight="1" spans="1:11">
      <c r="A307" s="10">
        <v>301</v>
      </c>
      <c r="B307" s="27" t="s">
        <v>382</v>
      </c>
      <c r="C307" s="28" t="s">
        <v>46</v>
      </c>
      <c r="D307" s="12">
        <v>126.91</v>
      </c>
      <c r="E307" s="13">
        <v>38.07</v>
      </c>
      <c r="F307" s="13">
        <v>38.07</v>
      </c>
      <c r="G307" s="13">
        <v>50.77</v>
      </c>
      <c r="H307" s="14"/>
      <c r="K307" s="22">
        <f t="shared" si="5"/>
        <v>0</v>
      </c>
    </row>
    <row r="308" ht="59.1" customHeight="1" spans="1:11">
      <c r="A308" s="10">
        <v>302</v>
      </c>
      <c r="B308" s="27" t="s">
        <v>383</v>
      </c>
      <c r="C308" s="28" t="s">
        <v>46</v>
      </c>
      <c r="D308" s="12">
        <v>35.74</v>
      </c>
      <c r="E308" s="13">
        <v>10.72</v>
      </c>
      <c r="F308" s="13">
        <v>10.72</v>
      </c>
      <c r="G308" s="13">
        <v>14.3</v>
      </c>
      <c r="H308" s="14"/>
      <c r="K308" s="22">
        <f t="shared" si="5"/>
        <v>0</v>
      </c>
    </row>
    <row r="309" ht="59.1" customHeight="1" spans="1:11">
      <c r="A309" s="10">
        <v>303</v>
      </c>
      <c r="B309" s="27" t="s">
        <v>384</v>
      </c>
      <c r="C309" s="28" t="s">
        <v>46</v>
      </c>
      <c r="D309" s="12">
        <v>58.65</v>
      </c>
      <c r="E309" s="13">
        <v>17.6</v>
      </c>
      <c r="F309" s="13">
        <v>17.6</v>
      </c>
      <c r="G309" s="13">
        <v>23.45</v>
      </c>
      <c r="H309" s="14"/>
      <c r="K309" s="22">
        <f t="shared" si="5"/>
        <v>0</v>
      </c>
    </row>
    <row r="310" ht="59.1" customHeight="1" spans="1:11">
      <c r="A310" s="10">
        <v>304</v>
      </c>
      <c r="B310" s="27" t="s">
        <v>385</v>
      </c>
      <c r="C310" s="28" t="s">
        <v>46</v>
      </c>
      <c r="D310" s="12">
        <v>31.04</v>
      </c>
      <c r="E310" s="13">
        <v>9.31</v>
      </c>
      <c r="F310" s="13">
        <v>9.31</v>
      </c>
      <c r="G310" s="13">
        <v>12.42</v>
      </c>
      <c r="H310" s="14"/>
      <c r="K310" s="22">
        <f t="shared" si="5"/>
        <v>0</v>
      </c>
    </row>
    <row r="311" ht="59.1" customHeight="1" spans="1:11">
      <c r="A311" s="10">
        <v>305</v>
      </c>
      <c r="B311" s="27" t="s">
        <v>386</v>
      </c>
      <c r="C311" s="28" t="s">
        <v>46</v>
      </c>
      <c r="D311" s="12">
        <v>6.8</v>
      </c>
      <c r="E311" s="13">
        <v>2.04</v>
      </c>
      <c r="F311" s="13">
        <v>2.04</v>
      </c>
      <c r="G311" s="13">
        <v>2.72</v>
      </c>
      <c r="H311" s="14"/>
      <c r="K311" s="22">
        <f t="shared" si="5"/>
        <v>0</v>
      </c>
    </row>
    <row r="312" ht="59.1" customHeight="1" spans="1:11">
      <c r="A312" s="10">
        <v>306</v>
      </c>
      <c r="B312" s="27" t="s">
        <v>387</v>
      </c>
      <c r="C312" s="28" t="s">
        <v>46</v>
      </c>
      <c r="D312" s="12">
        <v>11.58</v>
      </c>
      <c r="E312" s="13">
        <v>3.47</v>
      </c>
      <c r="F312" s="13">
        <v>3.47</v>
      </c>
      <c r="G312" s="13">
        <v>4.64</v>
      </c>
      <c r="H312" s="14"/>
      <c r="K312" s="22">
        <f t="shared" si="5"/>
        <v>0</v>
      </c>
    </row>
    <row r="313" ht="59.1" customHeight="1" spans="1:11">
      <c r="A313" s="10">
        <v>307</v>
      </c>
      <c r="B313" s="27" t="s">
        <v>388</v>
      </c>
      <c r="C313" s="28" t="s">
        <v>46</v>
      </c>
      <c r="D313" s="12">
        <v>13.62</v>
      </c>
      <c r="E313" s="13">
        <v>4.09</v>
      </c>
      <c r="F313" s="13">
        <v>4.09</v>
      </c>
      <c r="G313" s="13">
        <v>5.44</v>
      </c>
      <c r="H313" s="14"/>
      <c r="K313" s="22">
        <f t="shared" si="5"/>
        <v>0</v>
      </c>
    </row>
    <row r="314" ht="59.1" customHeight="1" spans="1:11">
      <c r="A314" s="10">
        <v>308</v>
      </c>
      <c r="B314" s="27" t="s">
        <v>389</v>
      </c>
      <c r="C314" s="28" t="s">
        <v>46</v>
      </c>
      <c r="D314" s="12">
        <v>6.94</v>
      </c>
      <c r="E314" s="13">
        <v>2.08</v>
      </c>
      <c r="F314" s="13">
        <v>2.08</v>
      </c>
      <c r="G314" s="13">
        <v>2.78</v>
      </c>
      <c r="H314" s="14"/>
      <c r="K314" s="22">
        <f t="shared" si="5"/>
        <v>0</v>
      </c>
    </row>
    <row r="315" ht="59.1" customHeight="1" spans="1:11">
      <c r="A315" s="10">
        <v>309</v>
      </c>
      <c r="B315" s="27" t="s">
        <v>390</v>
      </c>
      <c r="C315" s="28" t="s">
        <v>46</v>
      </c>
      <c r="D315" s="12">
        <v>18.86</v>
      </c>
      <c r="E315" s="13">
        <v>5.66</v>
      </c>
      <c r="F315" s="13">
        <v>5.66</v>
      </c>
      <c r="G315" s="13">
        <v>7.54</v>
      </c>
      <c r="H315" s="14"/>
      <c r="K315" s="22">
        <f t="shared" si="5"/>
        <v>0</v>
      </c>
    </row>
    <row r="316" ht="59.1" customHeight="1" spans="1:11">
      <c r="A316" s="10">
        <v>310</v>
      </c>
      <c r="B316" s="27" t="s">
        <v>391</v>
      </c>
      <c r="C316" s="28" t="s">
        <v>46</v>
      </c>
      <c r="D316" s="12">
        <v>8.21</v>
      </c>
      <c r="E316" s="13">
        <v>2.46</v>
      </c>
      <c r="F316" s="13">
        <v>2.46</v>
      </c>
      <c r="G316" s="13">
        <v>3.29</v>
      </c>
      <c r="H316" s="14"/>
      <c r="K316" s="22">
        <f t="shared" si="5"/>
        <v>0</v>
      </c>
    </row>
    <row r="317" ht="59.1" customHeight="1" spans="1:11">
      <c r="A317" s="10">
        <v>311</v>
      </c>
      <c r="B317" s="27" t="s">
        <v>392</v>
      </c>
      <c r="C317" s="28" t="s">
        <v>46</v>
      </c>
      <c r="D317" s="12">
        <v>14</v>
      </c>
      <c r="E317" s="13">
        <v>4.2</v>
      </c>
      <c r="F317" s="13">
        <v>4.2</v>
      </c>
      <c r="G317" s="13">
        <v>5.6</v>
      </c>
      <c r="H317" s="14"/>
      <c r="K317" s="22">
        <f t="shared" si="5"/>
        <v>0</v>
      </c>
    </row>
    <row r="318" ht="59.1" customHeight="1" spans="1:11">
      <c r="A318" s="10">
        <v>312</v>
      </c>
      <c r="B318" s="27" t="s">
        <v>393</v>
      </c>
      <c r="C318" s="28" t="s">
        <v>46</v>
      </c>
      <c r="D318" s="12">
        <v>2.5</v>
      </c>
      <c r="E318" s="13">
        <v>0.75</v>
      </c>
      <c r="F318" s="13">
        <v>0.75</v>
      </c>
      <c r="G318" s="13">
        <v>1</v>
      </c>
      <c r="H318" s="14"/>
      <c r="K318" s="22">
        <f t="shared" si="5"/>
        <v>0</v>
      </c>
    </row>
    <row r="319" ht="59.1" customHeight="1" spans="1:11">
      <c r="A319" s="10">
        <v>313</v>
      </c>
      <c r="B319" s="27" t="s">
        <v>394</v>
      </c>
      <c r="C319" s="28" t="s">
        <v>46</v>
      </c>
      <c r="D319" s="12">
        <v>2.6</v>
      </c>
      <c r="E319" s="13">
        <v>0.78</v>
      </c>
      <c r="F319" s="13">
        <v>0.78</v>
      </c>
      <c r="G319" s="13">
        <v>1.04</v>
      </c>
      <c r="H319" s="14"/>
      <c r="K319" s="22">
        <f t="shared" si="5"/>
        <v>0</v>
      </c>
    </row>
    <row r="320" ht="59.1" customHeight="1" spans="1:11">
      <c r="A320" s="10">
        <v>314</v>
      </c>
      <c r="B320" s="27" t="s">
        <v>395</v>
      </c>
      <c r="C320" s="28" t="s">
        <v>46</v>
      </c>
      <c r="D320" s="12">
        <v>5.13</v>
      </c>
      <c r="E320" s="13">
        <v>1.54</v>
      </c>
      <c r="F320" s="13">
        <v>1.54</v>
      </c>
      <c r="G320" s="13">
        <v>2.05</v>
      </c>
      <c r="H320" s="14"/>
      <c r="K320" s="22">
        <f t="shared" si="5"/>
        <v>0</v>
      </c>
    </row>
    <row r="321" ht="59.1" customHeight="1" spans="1:11">
      <c r="A321" s="10">
        <v>315</v>
      </c>
      <c r="B321" s="27" t="s">
        <v>396</v>
      </c>
      <c r="C321" s="28" t="s">
        <v>46</v>
      </c>
      <c r="D321" s="12">
        <v>11.27</v>
      </c>
      <c r="E321" s="13">
        <v>3.38</v>
      </c>
      <c r="F321" s="13">
        <v>3.38</v>
      </c>
      <c r="G321" s="13">
        <v>4.51</v>
      </c>
      <c r="H321" s="14"/>
      <c r="K321" s="22">
        <f t="shared" si="5"/>
        <v>0</v>
      </c>
    </row>
    <row r="322" ht="59.1" customHeight="1" spans="1:11">
      <c r="A322" s="10">
        <v>316</v>
      </c>
      <c r="B322" s="27" t="s">
        <v>397</v>
      </c>
      <c r="C322" s="17" t="s">
        <v>39</v>
      </c>
      <c r="D322" s="12">
        <v>15.52</v>
      </c>
      <c r="E322" s="13">
        <v>4.66</v>
      </c>
      <c r="F322" s="13">
        <v>4.66</v>
      </c>
      <c r="G322" s="13">
        <v>6.2</v>
      </c>
      <c r="H322" s="14"/>
      <c r="K322" s="22">
        <f t="shared" si="5"/>
        <v>0</v>
      </c>
    </row>
    <row r="323" ht="59.1" customHeight="1" spans="1:11">
      <c r="A323" s="10">
        <v>317</v>
      </c>
      <c r="B323" s="27" t="s">
        <v>398</v>
      </c>
      <c r="C323" s="17" t="s">
        <v>39</v>
      </c>
      <c r="D323" s="12">
        <v>4.3</v>
      </c>
      <c r="E323" s="13">
        <v>1.29</v>
      </c>
      <c r="F323" s="13">
        <v>1.29</v>
      </c>
      <c r="G323" s="13">
        <v>1.72</v>
      </c>
      <c r="H323" s="14"/>
      <c r="K323" s="22">
        <f t="shared" si="5"/>
        <v>0</v>
      </c>
    </row>
    <row r="324" ht="59.1" customHeight="1" spans="1:11">
      <c r="A324" s="10">
        <v>318</v>
      </c>
      <c r="B324" s="27" t="s">
        <v>399</v>
      </c>
      <c r="C324" s="17" t="s">
        <v>39</v>
      </c>
      <c r="D324" s="12">
        <v>3.37</v>
      </c>
      <c r="E324" s="13">
        <v>1.01</v>
      </c>
      <c r="F324" s="13">
        <v>1.01</v>
      </c>
      <c r="G324" s="13">
        <v>1.35</v>
      </c>
      <c r="H324" s="14"/>
      <c r="K324" s="22">
        <f t="shared" si="5"/>
        <v>0</v>
      </c>
    </row>
    <row r="325" ht="59.1" customHeight="1" spans="1:11">
      <c r="A325" s="10">
        <v>319</v>
      </c>
      <c r="B325" s="27" t="s">
        <v>400</v>
      </c>
      <c r="C325" s="17" t="s">
        <v>43</v>
      </c>
      <c r="D325" s="12">
        <v>155.29</v>
      </c>
      <c r="E325" s="13">
        <v>46.59</v>
      </c>
      <c r="F325" s="13">
        <v>46.59</v>
      </c>
      <c r="G325" s="13">
        <v>62.11</v>
      </c>
      <c r="H325" s="14"/>
      <c r="K325" s="22">
        <f t="shared" si="5"/>
        <v>0</v>
      </c>
    </row>
    <row r="326" ht="59.1" customHeight="1" spans="1:11">
      <c r="A326" s="10">
        <v>320</v>
      </c>
      <c r="B326" s="18" t="s">
        <v>401</v>
      </c>
      <c r="C326" s="19" t="s">
        <v>43</v>
      </c>
      <c r="D326" s="12">
        <v>69.3</v>
      </c>
      <c r="E326" s="13">
        <v>20.79</v>
      </c>
      <c r="F326" s="13">
        <v>20.79</v>
      </c>
      <c r="G326" s="13">
        <v>27.72</v>
      </c>
      <c r="H326" s="14"/>
      <c r="K326" s="22">
        <f t="shared" ref="K326:K389" si="7">D326-E326-F326-G326</f>
        <v>0</v>
      </c>
    </row>
    <row r="327" ht="59.1" customHeight="1" spans="1:11">
      <c r="A327" s="10">
        <v>321</v>
      </c>
      <c r="B327" s="14" t="s">
        <v>402</v>
      </c>
      <c r="C327" s="17" t="s">
        <v>43</v>
      </c>
      <c r="D327" s="12">
        <v>58.7</v>
      </c>
      <c r="E327" s="13">
        <v>17.61</v>
      </c>
      <c r="F327" s="13">
        <v>17.61</v>
      </c>
      <c r="G327" s="13">
        <v>23.48</v>
      </c>
      <c r="H327" s="14"/>
      <c r="K327" s="22">
        <f t="shared" si="7"/>
        <v>0</v>
      </c>
    </row>
    <row r="328" ht="59.1" customHeight="1" spans="1:11">
      <c r="A328" s="10">
        <v>322</v>
      </c>
      <c r="B328" s="27" t="s">
        <v>403</v>
      </c>
      <c r="C328" s="28" t="s">
        <v>43</v>
      </c>
      <c r="D328" s="12">
        <v>36.11</v>
      </c>
      <c r="E328" s="13">
        <v>10.83</v>
      </c>
      <c r="F328" s="13">
        <v>10.83</v>
      </c>
      <c r="G328" s="13">
        <v>14.45</v>
      </c>
      <c r="H328" s="14"/>
      <c r="K328" s="22">
        <f t="shared" si="7"/>
        <v>0</v>
      </c>
    </row>
    <row r="329" ht="59.1" customHeight="1" spans="1:11">
      <c r="A329" s="10">
        <v>323</v>
      </c>
      <c r="B329" s="18" t="s">
        <v>404</v>
      </c>
      <c r="C329" s="19" t="s">
        <v>43</v>
      </c>
      <c r="D329" s="12">
        <v>26.6</v>
      </c>
      <c r="E329" s="13">
        <v>7.98</v>
      </c>
      <c r="F329" s="13">
        <v>7.98</v>
      </c>
      <c r="G329" s="13">
        <v>10.64</v>
      </c>
      <c r="H329" s="14"/>
      <c r="K329" s="22">
        <f t="shared" si="7"/>
        <v>0</v>
      </c>
    </row>
    <row r="330" ht="59.1" customHeight="1" spans="1:11">
      <c r="A330" s="10">
        <v>324</v>
      </c>
      <c r="B330" s="27" t="s">
        <v>405</v>
      </c>
      <c r="C330" s="28" t="s">
        <v>43</v>
      </c>
      <c r="D330" s="12">
        <v>7.5</v>
      </c>
      <c r="E330" s="13">
        <v>2.25</v>
      </c>
      <c r="F330" s="13">
        <v>2.25</v>
      </c>
      <c r="G330" s="13">
        <v>3</v>
      </c>
      <c r="H330" s="14"/>
      <c r="K330" s="22">
        <f t="shared" si="7"/>
        <v>0</v>
      </c>
    </row>
    <row r="331" s="1" customFormat="1" ht="59.1" customHeight="1" spans="1:11">
      <c r="A331" s="10"/>
      <c r="B331" s="29" t="s">
        <v>406</v>
      </c>
      <c r="C331" s="29"/>
      <c r="D331" s="25">
        <f>SUM(D274:D330)</f>
        <v>1438.33</v>
      </c>
      <c r="E331" s="25">
        <f t="shared" ref="E331:G331" si="8">SUM(E274:E330)</f>
        <v>444.39</v>
      </c>
      <c r="F331" s="25">
        <f t="shared" si="8"/>
        <v>467.04</v>
      </c>
      <c r="G331" s="25">
        <f t="shared" si="8"/>
        <v>526.9</v>
      </c>
      <c r="H331" s="26"/>
      <c r="K331" s="22">
        <f t="shared" si="7"/>
        <v>0</v>
      </c>
    </row>
    <row r="332" ht="59.1" customHeight="1" spans="1:11">
      <c r="A332" s="10">
        <v>325</v>
      </c>
      <c r="B332" s="27" t="s">
        <v>407</v>
      </c>
      <c r="C332" s="28" t="s">
        <v>49</v>
      </c>
      <c r="D332" s="30">
        <v>4.88</v>
      </c>
      <c r="E332" s="31">
        <v>1.46</v>
      </c>
      <c r="F332" s="31">
        <v>1.46</v>
      </c>
      <c r="G332" s="31">
        <f>D332-E332-F332</f>
        <v>1.96</v>
      </c>
      <c r="H332" s="14"/>
      <c r="K332" s="22">
        <f t="shared" si="7"/>
        <v>0</v>
      </c>
    </row>
    <row r="333" ht="59.1" customHeight="1" spans="1:11">
      <c r="A333" s="10">
        <v>326</v>
      </c>
      <c r="B333" s="18" t="s">
        <v>408</v>
      </c>
      <c r="C333" s="19" t="s">
        <v>49</v>
      </c>
      <c r="D333" s="30">
        <v>2.49</v>
      </c>
      <c r="E333" s="31">
        <v>0.75</v>
      </c>
      <c r="F333" s="31">
        <v>0.75</v>
      </c>
      <c r="G333" s="31">
        <f t="shared" ref="G333:G334" si="9">D333-E333-F333</f>
        <v>0.99</v>
      </c>
      <c r="H333" s="14"/>
      <c r="K333" s="22">
        <f t="shared" si="7"/>
        <v>0</v>
      </c>
    </row>
    <row r="334" ht="59.1" customHeight="1" spans="1:11">
      <c r="A334" s="10">
        <v>327</v>
      </c>
      <c r="B334" s="27" t="s">
        <v>409</v>
      </c>
      <c r="C334" s="28" t="s">
        <v>49</v>
      </c>
      <c r="D334" s="30">
        <v>6.99</v>
      </c>
      <c r="E334" s="31">
        <v>2.1</v>
      </c>
      <c r="F334" s="31">
        <v>2.1</v>
      </c>
      <c r="G334" s="31">
        <f t="shared" si="9"/>
        <v>2.79</v>
      </c>
      <c r="H334" s="14"/>
      <c r="K334" s="22">
        <f t="shared" si="7"/>
        <v>0</v>
      </c>
    </row>
    <row r="335" ht="59.1" customHeight="1" spans="1:11">
      <c r="A335" s="10">
        <v>328</v>
      </c>
      <c r="B335" s="18" t="s">
        <v>410</v>
      </c>
      <c r="C335" s="19" t="s">
        <v>50</v>
      </c>
      <c r="D335" s="32">
        <v>1270.07</v>
      </c>
      <c r="E335" s="33">
        <v>381.02</v>
      </c>
      <c r="F335" s="33">
        <v>381.02</v>
      </c>
      <c r="G335" s="33">
        <v>508.03</v>
      </c>
      <c r="H335" s="14" t="s">
        <v>245</v>
      </c>
      <c r="K335" s="22">
        <f t="shared" si="7"/>
        <v>0</v>
      </c>
    </row>
    <row r="336" ht="59.1" customHeight="1" spans="1:11">
      <c r="A336" s="10">
        <v>329</v>
      </c>
      <c r="B336" s="27" t="s">
        <v>411</v>
      </c>
      <c r="C336" s="28" t="s">
        <v>50</v>
      </c>
      <c r="D336" s="32">
        <v>926.17</v>
      </c>
      <c r="E336" s="33">
        <v>277.85</v>
      </c>
      <c r="F336" s="33">
        <v>277.85</v>
      </c>
      <c r="G336" s="33">
        <v>370.47</v>
      </c>
      <c r="H336" s="14" t="s">
        <v>245</v>
      </c>
      <c r="K336" s="22">
        <f t="shared" si="7"/>
        <v>0</v>
      </c>
    </row>
    <row r="337" ht="38.7" customHeight="1" spans="1:11">
      <c r="A337" s="10"/>
      <c r="B337" s="29" t="s">
        <v>412</v>
      </c>
      <c r="C337" s="29"/>
      <c r="D337" s="25">
        <f>SUM(D332:D336)</f>
        <v>2210.6</v>
      </c>
      <c r="E337" s="25">
        <f t="shared" ref="E337:G337" si="10">SUM(E332:E336)</f>
        <v>663.18</v>
      </c>
      <c r="F337" s="25">
        <f t="shared" si="10"/>
        <v>663.18</v>
      </c>
      <c r="G337" s="25">
        <f t="shared" si="10"/>
        <v>884.24</v>
      </c>
      <c r="H337" s="14"/>
      <c r="K337" s="22">
        <f t="shared" si="7"/>
        <v>0</v>
      </c>
    </row>
    <row r="338" ht="59.1" customHeight="1" spans="1:11">
      <c r="A338" s="10">
        <v>330</v>
      </c>
      <c r="B338" s="18" t="s">
        <v>413</v>
      </c>
      <c r="C338" s="34" t="s">
        <v>57</v>
      </c>
      <c r="D338" s="30">
        <v>16.32</v>
      </c>
      <c r="E338" s="35">
        <v>4.9</v>
      </c>
      <c r="F338" s="35">
        <v>4.9</v>
      </c>
      <c r="G338" s="35">
        <v>6.52</v>
      </c>
      <c r="H338" s="14"/>
      <c r="K338" s="22">
        <f t="shared" si="7"/>
        <v>0</v>
      </c>
    </row>
    <row r="339" ht="59.1" customHeight="1" spans="1:11">
      <c r="A339" s="10">
        <v>331</v>
      </c>
      <c r="B339" s="14" t="s">
        <v>414</v>
      </c>
      <c r="C339" s="36" t="s">
        <v>57</v>
      </c>
      <c r="D339" s="30">
        <v>13.06</v>
      </c>
      <c r="E339" s="35">
        <v>3.92</v>
      </c>
      <c r="F339" s="35">
        <v>3.92</v>
      </c>
      <c r="G339" s="35">
        <v>5.22</v>
      </c>
      <c r="H339" s="14"/>
      <c r="K339" s="22">
        <f t="shared" si="7"/>
        <v>0</v>
      </c>
    </row>
    <row r="340" ht="59.1" customHeight="1" spans="1:11">
      <c r="A340" s="10">
        <v>332</v>
      </c>
      <c r="B340" s="14" t="s">
        <v>415</v>
      </c>
      <c r="C340" s="36" t="s">
        <v>57</v>
      </c>
      <c r="D340" s="30">
        <v>10.89</v>
      </c>
      <c r="E340" s="35">
        <v>3.27</v>
      </c>
      <c r="F340" s="35">
        <v>3.27</v>
      </c>
      <c r="G340" s="35">
        <v>4.35</v>
      </c>
      <c r="H340" s="14"/>
      <c r="K340" s="22">
        <f t="shared" si="7"/>
        <v>0</v>
      </c>
    </row>
    <row r="341" ht="59.1" customHeight="1" spans="1:11">
      <c r="A341" s="10">
        <v>333</v>
      </c>
      <c r="B341" s="14" t="s">
        <v>416</v>
      </c>
      <c r="C341" s="36" t="s">
        <v>57</v>
      </c>
      <c r="D341" s="30">
        <v>10.38</v>
      </c>
      <c r="E341" s="35">
        <v>3.11</v>
      </c>
      <c r="F341" s="35">
        <v>3.11</v>
      </c>
      <c r="G341" s="35">
        <v>4.16</v>
      </c>
      <c r="H341" s="14"/>
      <c r="K341" s="22">
        <f t="shared" si="7"/>
        <v>0</v>
      </c>
    </row>
    <row r="342" ht="59.1" customHeight="1" spans="1:11">
      <c r="A342" s="10">
        <v>334</v>
      </c>
      <c r="B342" s="14" t="s">
        <v>417</v>
      </c>
      <c r="C342" s="36" t="s">
        <v>57</v>
      </c>
      <c r="D342" s="30">
        <v>8.13</v>
      </c>
      <c r="E342" s="35">
        <v>2.44</v>
      </c>
      <c r="F342" s="35">
        <v>2.44</v>
      </c>
      <c r="G342" s="35">
        <v>3.25</v>
      </c>
      <c r="H342" s="14"/>
      <c r="K342" s="22">
        <f t="shared" si="7"/>
        <v>0</v>
      </c>
    </row>
    <row r="343" ht="59.1" customHeight="1" spans="1:11">
      <c r="A343" s="10">
        <v>335</v>
      </c>
      <c r="B343" s="14" t="s">
        <v>418</v>
      </c>
      <c r="C343" s="36" t="s">
        <v>57</v>
      </c>
      <c r="D343" s="30">
        <v>7.38</v>
      </c>
      <c r="E343" s="35">
        <v>2.21</v>
      </c>
      <c r="F343" s="35">
        <v>2.21</v>
      </c>
      <c r="G343" s="35">
        <v>2.96</v>
      </c>
      <c r="H343" s="14"/>
      <c r="K343" s="22">
        <f t="shared" si="7"/>
        <v>0</v>
      </c>
    </row>
    <row r="344" ht="59.1" customHeight="1" spans="1:11">
      <c r="A344" s="10">
        <v>336</v>
      </c>
      <c r="B344" s="14" t="s">
        <v>419</v>
      </c>
      <c r="C344" s="36" t="s">
        <v>57</v>
      </c>
      <c r="D344" s="30">
        <v>1.3</v>
      </c>
      <c r="E344" s="35">
        <v>0.39</v>
      </c>
      <c r="F344" s="35">
        <v>0.39</v>
      </c>
      <c r="G344" s="35">
        <v>0.52</v>
      </c>
      <c r="H344" s="14"/>
      <c r="K344" s="22">
        <f t="shared" si="7"/>
        <v>0</v>
      </c>
    </row>
    <row r="345" ht="59.1" customHeight="1" spans="1:11">
      <c r="A345" s="10">
        <v>337</v>
      </c>
      <c r="B345" s="14" t="s">
        <v>420</v>
      </c>
      <c r="C345" s="36" t="s">
        <v>57</v>
      </c>
      <c r="D345" s="30">
        <v>1.41</v>
      </c>
      <c r="E345" s="35">
        <v>0.42</v>
      </c>
      <c r="F345" s="35">
        <v>0.42</v>
      </c>
      <c r="G345" s="35">
        <v>0.57</v>
      </c>
      <c r="H345" s="14"/>
      <c r="K345" s="22">
        <f t="shared" si="7"/>
        <v>0</v>
      </c>
    </row>
    <row r="346" ht="59.1" customHeight="1" spans="1:11">
      <c r="A346" s="10">
        <v>338</v>
      </c>
      <c r="B346" s="14" t="s">
        <v>421</v>
      </c>
      <c r="C346" s="36" t="s">
        <v>57</v>
      </c>
      <c r="D346" s="30">
        <v>1.45</v>
      </c>
      <c r="E346" s="35">
        <v>0.44</v>
      </c>
      <c r="F346" s="35">
        <v>0.44</v>
      </c>
      <c r="G346" s="35">
        <v>0.57</v>
      </c>
      <c r="H346" s="14"/>
      <c r="K346" s="22">
        <f t="shared" si="7"/>
        <v>0</v>
      </c>
    </row>
    <row r="347" ht="59.1" customHeight="1" spans="1:11">
      <c r="A347" s="10">
        <v>339</v>
      </c>
      <c r="B347" s="14" t="s">
        <v>422</v>
      </c>
      <c r="C347" s="36" t="s">
        <v>56</v>
      </c>
      <c r="D347" s="30">
        <v>58.23</v>
      </c>
      <c r="E347" s="35">
        <v>17.47</v>
      </c>
      <c r="F347" s="35">
        <v>17.47</v>
      </c>
      <c r="G347" s="35">
        <v>23.29</v>
      </c>
      <c r="H347" s="14"/>
      <c r="K347" s="22">
        <f t="shared" si="7"/>
        <v>0</v>
      </c>
    </row>
    <row r="348" ht="59.1" customHeight="1" spans="1:11">
      <c r="A348" s="10">
        <v>340</v>
      </c>
      <c r="B348" s="14" t="s">
        <v>423</v>
      </c>
      <c r="C348" s="36" t="s">
        <v>56</v>
      </c>
      <c r="D348" s="30">
        <v>1.38</v>
      </c>
      <c r="E348" s="35">
        <v>0.41</v>
      </c>
      <c r="F348" s="35">
        <v>0.41</v>
      </c>
      <c r="G348" s="35">
        <v>0.56</v>
      </c>
      <c r="H348" s="14"/>
      <c r="K348" s="22">
        <f t="shared" si="7"/>
        <v>0</v>
      </c>
    </row>
    <row r="349" ht="59.1" customHeight="1" spans="1:11">
      <c r="A349" s="10">
        <v>341</v>
      </c>
      <c r="B349" s="14" t="s">
        <v>424</v>
      </c>
      <c r="C349" s="36" t="s">
        <v>56</v>
      </c>
      <c r="D349" s="30">
        <v>36.55</v>
      </c>
      <c r="E349" s="35">
        <v>10.97</v>
      </c>
      <c r="F349" s="35">
        <v>10.97</v>
      </c>
      <c r="G349" s="35">
        <v>14.61</v>
      </c>
      <c r="H349" s="14"/>
      <c r="K349" s="22">
        <f t="shared" si="7"/>
        <v>0</v>
      </c>
    </row>
    <row r="350" ht="59.1" customHeight="1" spans="1:11">
      <c r="A350" s="10">
        <v>342</v>
      </c>
      <c r="B350" s="14" t="s">
        <v>425</v>
      </c>
      <c r="C350" s="36" t="s">
        <v>56</v>
      </c>
      <c r="D350" s="30">
        <v>23.2</v>
      </c>
      <c r="E350" s="35">
        <v>6.96</v>
      </c>
      <c r="F350" s="35">
        <v>6.96</v>
      </c>
      <c r="G350" s="35">
        <v>9.28</v>
      </c>
      <c r="H350" s="14"/>
      <c r="K350" s="22">
        <f t="shared" si="7"/>
        <v>0</v>
      </c>
    </row>
    <row r="351" ht="59.1" customHeight="1" spans="1:11">
      <c r="A351" s="10">
        <v>343</v>
      </c>
      <c r="B351" s="14" t="s">
        <v>426</v>
      </c>
      <c r="C351" s="36" t="s">
        <v>56</v>
      </c>
      <c r="D351" s="30">
        <v>23</v>
      </c>
      <c r="E351" s="35">
        <v>6.9</v>
      </c>
      <c r="F351" s="35">
        <v>6.9</v>
      </c>
      <c r="G351" s="35">
        <v>9.2</v>
      </c>
      <c r="H351" s="14"/>
      <c r="K351" s="22">
        <f t="shared" si="7"/>
        <v>0</v>
      </c>
    </row>
    <row r="352" ht="59.1" customHeight="1" spans="1:11">
      <c r="A352" s="10">
        <v>344</v>
      </c>
      <c r="B352" s="14" t="s">
        <v>427</v>
      </c>
      <c r="C352" s="36" t="s">
        <v>56</v>
      </c>
      <c r="D352" s="30">
        <v>6.23</v>
      </c>
      <c r="E352" s="35">
        <v>1.87</v>
      </c>
      <c r="F352" s="35">
        <v>1.87</v>
      </c>
      <c r="G352" s="35">
        <v>2.49</v>
      </c>
      <c r="H352" s="14"/>
      <c r="K352" s="22">
        <f t="shared" si="7"/>
        <v>0</v>
      </c>
    </row>
    <row r="353" ht="59.1" customHeight="1" spans="1:11">
      <c r="A353" s="10">
        <v>345</v>
      </c>
      <c r="B353" s="18" t="s">
        <v>428</v>
      </c>
      <c r="C353" s="34" t="s">
        <v>54</v>
      </c>
      <c r="D353" s="30">
        <v>2.06</v>
      </c>
      <c r="E353" s="35">
        <v>0.62</v>
      </c>
      <c r="F353" s="35">
        <v>0.62</v>
      </c>
      <c r="G353" s="35">
        <v>0.82</v>
      </c>
      <c r="H353" s="14"/>
      <c r="K353" s="22">
        <f t="shared" si="7"/>
        <v>0</v>
      </c>
    </row>
    <row r="354" ht="59.1" customHeight="1" spans="1:11">
      <c r="A354" s="10">
        <v>346</v>
      </c>
      <c r="B354" s="14" t="s">
        <v>429</v>
      </c>
      <c r="C354" s="36" t="s">
        <v>54</v>
      </c>
      <c r="D354" s="30">
        <v>15.84</v>
      </c>
      <c r="E354" s="35">
        <v>4.75</v>
      </c>
      <c r="F354" s="35">
        <v>4.75</v>
      </c>
      <c r="G354" s="35">
        <v>6.34</v>
      </c>
      <c r="H354" s="14"/>
      <c r="K354" s="22">
        <f t="shared" si="7"/>
        <v>0</v>
      </c>
    </row>
    <row r="355" ht="59.1" customHeight="1" spans="1:11">
      <c r="A355" s="10">
        <v>347</v>
      </c>
      <c r="B355" s="14" t="s">
        <v>430</v>
      </c>
      <c r="C355" s="36" t="s">
        <v>54</v>
      </c>
      <c r="D355" s="30">
        <v>38.73</v>
      </c>
      <c r="E355" s="35">
        <v>11.62</v>
      </c>
      <c r="F355" s="35">
        <v>11.62</v>
      </c>
      <c r="G355" s="35">
        <v>15.49</v>
      </c>
      <c r="H355" s="14"/>
      <c r="K355" s="22">
        <f t="shared" si="7"/>
        <v>0</v>
      </c>
    </row>
    <row r="356" ht="59.1" customHeight="1" spans="1:11">
      <c r="A356" s="10">
        <v>348</v>
      </c>
      <c r="B356" s="14" t="s">
        <v>431</v>
      </c>
      <c r="C356" s="36" t="s">
        <v>54</v>
      </c>
      <c r="D356" s="30">
        <v>32.56</v>
      </c>
      <c r="E356" s="35">
        <v>9.77</v>
      </c>
      <c r="F356" s="35">
        <v>9.77</v>
      </c>
      <c r="G356" s="35">
        <v>13.02</v>
      </c>
      <c r="H356" s="14"/>
      <c r="K356" s="22">
        <f t="shared" si="7"/>
        <v>0</v>
      </c>
    </row>
    <row r="357" ht="59.1" customHeight="1" spans="1:11">
      <c r="A357" s="10">
        <v>349</v>
      </c>
      <c r="B357" s="14" t="s">
        <v>432</v>
      </c>
      <c r="C357" s="36" t="s">
        <v>54</v>
      </c>
      <c r="D357" s="30">
        <v>3.54</v>
      </c>
      <c r="E357" s="35">
        <v>1.06</v>
      </c>
      <c r="F357" s="35">
        <v>1.06</v>
      </c>
      <c r="G357" s="35">
        <v>1.42</v>
      </c>
      <c r="H357" s="14"/>
      <c r="K357" s="22">
        <f t="shared" si="7"/>
        <v>0</v>
      </c>
    </row>
    <row r="358" ht="59.1" customHeight="1" spans="1:11">
      <c r="A358" s="10">
        <v>350</v>
      </c>
      <c r="B358" s="14" t="s">
        <v>433</v>
      </c>
      <c r="C358" s="36" t="s">
        <v>55</v>
      </c>
      <c r="D358" s="30">
        <v>23.96</v>
      </c>
      <c r="E358" s="35">
        <v>7.19</v>
      </c>
      <c r="F358" s="35">
        <v>7.19</v>
      </c>
      <c r="G358" s="35">
        <v>9.58</v>
      </c>
      <c r="H358" s="14"/>
      <c r="K358" s="22">
        <f t="shared" si="7"/>
        <v>0</v>
      </c>
    </row>
    <row r="359" ht="59.1" customHeight="1" spans="1:11">
      <c r="A359" s="10">
        <v>351</v>
      </c>
      <c r="B359" s="18" t="s">
        <v>434</v>
      </c>
      <c r="C359" s="34" t="s">
        <v>55</v>
      </c>
      <c r="D359" s="30">
        <v>9.03</v>
      </c>
      <c r="E359" s="35">
        <v>2.71</v>
      </c>
      <c r="F359" s="35">
        <v>2.71</v>
      </c>
      <c r="G359" s="35">
        <v>3.61</v>
      </c>
      <c r="H359" s="14"/>
      <c r="K359" s="22">
        <f t="shared" si="7"/>
        <v>0</v>
      </c>
    </row>
    <row r="360" ht="59.1" customHeight="1" spans="1:11">
      <c r="A360" s="10">
        <v>352</v>
      </c>
      <c r="B360" s="18" t="s">
        <v>435</v>
      </c>
      <c r="C360" s="34" t="s">
        <v>55</v>
      </c>
      <c r="D360" s="30">
        <v>1.72</v>
      </c>
      <c r="E360" s="35">
        <v>0.52</v>
      </c>
      <c r="F360" s="35">
        <v>0.52</v>
      </c>
      <c r="G360" s="35">
        <v>0.68</v>
      </c>
      <c r="H360" s="14"/>
      <c r="K360" s="22">
        <f t="shared" si="7"/>
        <v>0</v>
      </c>
    </row>
    <row r="361" ht="59.1" customHeight="1" spans="1:11">
      <c r="A361" s="10">
        <v>353</v>
      </c>
      <c r="B361" s="14" t="s">
        <v>436</v>
      </c>
      <c r="C361" s="36" t="s">
        <v>55</v>
      </c>
      <c r="D361" s="30">
        <v>2.42</v>
      </c>
      <c r="E361" s="35">
        <v>0.73</v>
      </c>
      <c r="F361" s="35">
        <v>0.73</v>
      </c>
      <c r="G361" s="35">
        <v>0.96</v>
      </c>
      <c r="H361" s="14"/>
      <c r="K361" s="22">
        <f t="shared" si="7"/>
        <v>0</v>
      </c>
    </row>
    <row r="362" ht="59.1" customHeight="1" spans="1:11">
      <c r="A362" s="10">
        <v>354</v>
      </c>
      <c r="B362" s="14" t="s">
        <v>437</v>
      </c>
      <c r="C362" s="36" t="s">
        <v>55</v>
      </c>
      <c r="D362" s="30">
        <v>44.31</v>
      </c>
      <c r="E362" s="35">
        <v>13.29</v>
      </c>
      <c r="F362" s="35">
        <v>13.29</v>
      </c>
      <c r="G362" s="35">
        <v>17.73</v>
      </c>
      <c r="H362" s="14"/>
      <c r="K362" s="22">
        <f t="shared" si="7"/>
        <v>0</v>
      </c>
    </row>
    <row r="363" ht="59.1" customHeight="1" spans="1:11">
      <c r="A363" s="10">
        <v>355</v>
      </c>
      <c r="B363" s="14" t="s">
        <v>438</v>
      </c>
      <c r="C363" s="36" t="s">
        <v>55</v>
      </c>
      <c r="D363" s="30">
        <v>3.91</v>
      </c>
      <c r="E363" s="35">
        <v>1.17</v>
      </c>
      <c r="F363" s="35">
        <v>1.17</v>
      </c>
      <c r="G363" s="35">
        <v>1.57</v>
      </c>
      <c r="H363" s="14"/>
      <c r="K363" s="22">
        <f t="shared" si="7"/>
        <v>0</v>
      </c>
    </row>
    <row r="364" ht="59.1" customHeight="1" spans="1:11">
      <c r="A364" s="10">
        <v>356</v>
      </c>
      <c r="B364" s="14" t="s">
        <v>439</v>
      </c>
      <c r="C364" s="36" t="s">
        <v>55</v>
      </c>
      <c r="D364" s="30">
        <v>2.7</v>
      </c>
      <c r="E364" s="35">
        <v>0.81</v>
      </c>
      <c r="F364" s="35">
        <v>0.81</v>
      </c>
      <c r="G364" s="35">
        <v>1.08</v>
      </c>
      <c r="H364" s="14"/>
      <c r="K364" s="22">
        <f t="shared" si="7"/>
        <v>0</v>
      </c>
    </row>
    <row r="365" ht="59.1" customHeight="1" spans="1:11">
      <c r="A365" s="10">
        <v>357</v>
      </c>
      <c r="B365" s="14" t="s">
        <v>440</v>
      </c>
      <c r="C365" s="36" t="s">
        <v>55</v>
      </c>
      <c r="D365" s="30">
        <v>4.58</v>
      </c>
      <c r="E365" s="35">
        <v>1.37</v>
      </c>
      <c r="F365" s="35">
        <v>1.37</v>
      </c>
      <c r="G365" s="35">
        <v>1.84</v>
      </c>
      <c r="H365" s="14"/>
      <c r="K365" s="22">
        <f t="shared" si="7"/>
        <v>0</v>
      </c>
    </row>
    <row r="366" ht="59.1" customHeight="1" spans="1:11">
      <c r="A366" s="10">
        <v>358</v>
      </c>
      <c r="B366" s="14" t="s">
        <v>441</v>
      </c>
      <c r="C366" s="36" t="s">
        <v>55</v>
      </c>
      <c r="D366" s="30">
        <v>1.2</v>
      </c>
      <c r="E366" s="35">
        <v>0.36</v>
      </c>
      <c r="F366" s="35">
        <v>0.36</v>
      </c>
      <c r="G366" s="35">
        <v>0.48</v>
      </c>
      <c r="H366" s="14"/>
      <c r="K366" s="22">
        <f t="shared" si="7"/>
        <v>0</v>
      </c>
    </row>
    <row r="367" ht="59.1" customHeight="1" spans="1:11">
      <c r="A367" s="10">
        <v>359</v>
      </c>
      <c r="B367" s="14" t="s">
        <v>442</v>
      </c>
      <c r="C367" s="36" t="s">
        <v>55</v>
      </c>
      <c r="D367" s="30">
        <v>2</v>
      </c>
      <c r="E367" s="35">
        <v>0.6</v>
      </c>
      <c r="F367" s="35">
        <v>0.6</v>
      </c>
      <c r="G367" s="35">
        <v>0.8</v>
      </c>
      <c r="H367" s="14"/>
      <c r="K367" s="22">
        <f t="shared" si="7"/>
        <v>0</v>
      </c>
    </row>
    <row r="368" ht="59.1" customHeight="1" spans="1:11">
      <c r="A368" s="10">
        <v>360</v>
      </c>
      <c r="B368" s="14" t="s">
        <v>443</v>
      </c>
      <c r="C368" s="36" t="s">
        <v>55</v>
      </c>
      <c r="D368" s="30">
        <v>6.7</v>
      </c>
      <c r="E368" s="35">
        <v>2.01</v>
      </c>
      <c r="F368" s="35">
        <v>2.01</v>
      </c>
      <c r="G368" s="35">
        <v>2.68</v>
      </c>
      <c r="H368" s="14"/>
      <c r="K368" s="22">
        <f t="shared" si="7"/>
        <v>0</v>
      </c>
    </row>
    <row r="369" ht="59.1" customHeight="1" spans="1:11">
      <c r="A369" s="10">
        <v>361</v>
      </c>
      <c r="B369" s="14" t="s">
        <v>444</v>
      </c>
      <c r="C369" s="36" t="s">
        <v>55</v>
      </c>
      <c r="D369" s="30">
        <v>1.68</v>
      </c>
      <c r="E369" s="35">
        <v>0.5</v>
      </c>
      <c r="F369" s="35">
        <v>0.5</v>
      </c>
      <c r="G369" s="35">
        <v>0.68</v>
      </c>
      <c r="H369" s="14"/>
      <c r="K369" s="22">
        <f t="shared" si="7"/>
        <v>0</v>
      </c>
    </row>
    <row r="370" ht="59.1" customHeight="1" spans="1:11">
      <c r="A370" s="10">
        <v>362</v>
      </c>
      <c r="B370" s="14" t="s">
        <v>445</v>
      </c>
      <c r="C370" s="36" t="s">
        <v>55</v>
      </c>
      <c r="D370" s="30">
        <v>2.35</v>
      </c>
      <c r="E370" s="35">
        <v>0.71</v>
      </c>
      <c r="F370" s="35">
        <v>0.71</v>
      </c>
      <c r="G370" s="35">
        <v>0.93</v>
      </c>
      <c r="H370" s="14"/>
      <c r="K370" s="22">
        <f t="shared" si="7"/>
        <v>0</v>
      </c>
    </row>
    <row r="371" ht="59.1" customHeight="1" spans="1:11">
      <c r="A371" s="10">
        <v>363</v>
      </c>
      <c r="B371" s="14" t="s">
        <v>446</v>
      </c>
      <c r="C371" s="36" t="s">
        <v>55</v>
      </c>
      <c r="D371" s="30">
        <v>17</v>
      </c>
      <c r="E371" s="35">
        <v>5.1</v>
      </c>
      <c r="F371" s="35">
        <v>5.1</v>
      </c>
      <c r="G371" s="35">
        <v>6.8</v>
      </c>
      <c r="H371" s="14"/>
      <c r="K371" s="22">
        <f t="shared" si="7"/>
        <v>0</v>
      </c>
    </row>
    <row r="372" ht="59.1" customHeight="1" spans="1:11">
      <c r="A372" s="10">
        <v>364</v>
      </c>
      <c r="B372" s="14" t="s">
        <v>447</v>
      </c>
      <c r="C372" s="36" t="s">
        <v>58</v>
      </c>
      <c r="D372" s="30">
        <v>27.68</v>
      </c>
      <c r="E372" s="35">
        <v>8.3</v>
      </c>
      <c r="F372" s="35">
        <v>8.3</v>
      </c>
      <c r="G372" s="35">
        <v>11.08</v>
      </c>
      <c r="H372" s="14"/>
      <c r="K372" s="22">
        <f t="shared" si="7"/>
        <v>0</v>
      </c>
    </row>
    <row r="373" ht="59.1" customHeight="1" spans="1:11">
      <c r="A373" s="10">
        <v>365</v>
      </c>
      <c r="B373" s="14" t="s">
        <v>448</v>
      </c>
      <c r="C373" s="36" t="s">
        <v>58</v>
      </c>
      <c r="D373" s="30">
        <v>5.69</v>
      </c>
      <c r="E373" s="35">
        <v>1.71</v>
      </c>
      <c r="F373" s="35">
        <v>1.71</v>
      </c>
      <c r="G373" s="35">
        <v>2.27</v>
      </c>
      <c r="H373" s="14"/>
      <c r="K373" s="22">
        <f t="shared" si="7"/>
        <v>0</v>
      </c>
    </row>
    <row r="374" ht="59.1" customHeight="1" spans="1:11">
      <c r="A374" s="10">
        <v>366</v>
      </c>
      <c r="B374" s="14" t="s">
        <v>449</v>
      </c>
      <c r="C374" s="36" t="s">
        <v>58</v>
      </c>
      <c r="D374" s="30">
        <v>16.05</v>
      </c>
      <c r="E374" s="35">
        <v>4.82</v>
      </c>
      <c r="F374" s="35">
        <v>4.82</v>
      </c>
      <c r="G374" s="35">
        <v>6.41</v>
      </c>
      <c r="H374" s="14"/>
      <c r="K374" s="22">
        <f t="shared" si="7"/>
        <v>0</v>
      </c>
    </row>
    <row r="375" ht="59.1" customHeight="1" spans="1:11">
      <c r="A375" s="10">
        <v>367</v>
      </c>
      <c r="B375" s="14" t="s">
        <v>450</v>
      </c>
      <c r="C375" s="36" t="s">
        <v>58</v>
      </c>
      <c r="D375" s="30">
        <v>9.05</v>
      </c>
      <c r="E375" s="35">
        <v>2.71</v>
      </c>
      <c r="F375" s="35">
        <v>2.71</v>
      </c>
      <c r="G375" s="35">
        <v>3.63</v>
      </c>
      <c r="H375" s="14"/>
      <c r="K375" s="22">
        <f t="shared" si="7"/>
        <v>0</v>
      </c>
    </row>
    <row r="376" ht="59.1" customHeight="1" spans="1:11">
      <c r="A376" s="10">
        <v>368</v>
      </c>
      <c r="B376" s="37" t="s">
        <v>451</v>
      </c>
      <c r="C376" s="38" t="s">
        <v>53</v>
      </c>
      <c r="D376" s="39">
        <v>94.44</v>
      </c>
      <c r="E376" s="40">
        <v>28.33</v>
      </c>
      <c r="F376" s="40">
        <v>28.33</v>
      </c>
      <c r="G376" s="40">
        <v>37.78</v>
      </c>
      <c r="H376" s="37"/>
      <c r="K376" s="22">
        <f t="shared" si="7"/>
        <v>0</v>
      </c>
    </row>
    <row r="377" s="1" customFormat="1" ht="48.9" customHeight="1" spans="1:11">
      <c r="A377" s="10"/>
      <c r="B377" s="41" t="s">
        <v>452</v>
      </c>
      <c r="C377" s="41"/>
      <c r="D377" s="25">
        <f>SUM(D338:D376)</f>
        <v>588.11</v>
      </c>
      <c r="E377" s="25">
        <f t="shared" ref="E377:G377" si="11">SUM(E338:E376)</f>
        <v>176.44</v>
      </c>
      <c r="F377" s="25">
        <f t="shared" si="11"/>
        <v>176.44</v>
      </c>
      <c r="G377" s="25">
        <f t="shared" si="11"/>
        <v>235.23</v>
      </c>
      <c r="H377" s="26"/>
      <c r="K377" s="22">
        <f t="shared" si="7"/>
        <v>0</v>
      </c>
    </row>
    <row r="378" ht="59.1" customHeight="1" spans="1:11">
      <c r="A378" s="10">
        <v>369</v>
      </c>
      <c r="B378" s="42" t="s">
        <v>453</v>
      </c>
      <c r="C378" s="43" t="s">
        <v>63</v>
      </c>
      <c r="D378" s="44">
        <v>16.76</v>
      </c>
      <c r="E378" s="45">
        <v>5.03</v>
      </c>
      <c r="F378" s="45">
        <v>5.03</v>
      </c>
      <c r="G378" s="45">
        <v>6.7</v>
      </c>
      <c r="H378" s="46"/>
      <c r="K378" s="22">
        <f t="shared" si="7"/>
        <v>0</v>
      </c>
    </row>
    <row r="379" ht="59.1" customHeight="1" spans="1:11">
      <c r="A379" s="10">
        <v>370</v>
      </c>
      <c r="B379" s="20" t="s">
        <v>454</v>
      </c>
      <c r="C379" s="21" t="s">
        <v>63</v>
      </c>
      <c r="D379" s="30">
        <v>33.27</v>
      </c>
      <c r="E379" s="35">
        <v>9.98</v>
      </c>
      <c r="F379" s="35">
        <v>9.98</v>
      </c>
      <c r="G379" s="35">
        <v>13.31</v>
      </c>
      <c r="H379" s="14"/>
      <c r="K379" s="22">
        <f t="shared" si="7"/>
        <v>0</v>
      </c>
    </row>
    <row r="380" ht="59.1" customHeight="1" spans="1:11">
      <c r="A380" s="10">
        <v>371</v>
      </c>
      <c r="B380" s="20" t="s">
        <v>455</v>
      </c>
      <c r="C380" s="21" t="s">
        <v>63</v>
      </c>
      <c r="D380" s="30">
        <v>6.38</v>
      </c>
      <c r="E380" s="35">
        <v>1.91</v>
      </c>
      <c r="F380" s="35">
        <v>1.91</v>
      </c>
      <c r="G380" s="35">
        <v>2.56</v>
      </c>
      <c r="H380" s="14"/>
      <c r="K380" s="22">
        <f t="shared" si="7"/>
        <v>0</v>
      </c>
    </row>
    <row r="381" ht="59.1" customHeight="1" spans="1:11">
      <c r="A381" s="10">
        <v>372</v>
      </c>
      <c r="B381" s="20" t="s">
        <v>456</v>
      </c>
      <c r="C381" s="21" t="s">
        <v>63</v>
      </c>
      <c r="D381" s="30">
        <v>7.46</v>
      </c>
      <c r="E381" s="35">
        <v>2.24</v>
      </c>
      <c r="F381" s="35">
        <v>2.24</v>
      </c>
      <c r="G381" s="35">
        <v>2.98</v>
      </c>
      <c r="H381" s="14"/>
      <c r="K381" s="22">
        <f t="shared" si="7"/>
        <v>0</v>
      </c>
    </row>
    <row r="382" ht="59.1" customHeight="1" spans="1:11">
      <c r="A382" s="10">
        <v>373</v>
      </c>
      <c r="B382" s="20" t="s">
        <v>457</v>
      </c>
      <c r="C382" s="21" t="s">
        <v>63</v>
      </c>
      <c r="D382" s="30">
        <v>11.32</v>
      </c>
      <c r="E382" s="35">
        <v>3.4</v>
      </c>
      <c r="F382" s="35">
        <v>3.4</v>
      </c>
      <c r="G382" s="35">
        <v>4.52</v>
      </c>
      <c r="H382" s="14"/>
      <c r="K382" s="22">
        <f t="shared" si="7"/>
        <v>0</v>
      </c>
    </row>
    <row r="383" ht="59.1" customHeight="1" spans="1:11">
      <c r="A383" s="10">
        <v>374</v>
      </c>
      <c r="B383" s="20" t="s">
        <v>458</v>
      </c>
      <c r="C383" s="21" t="s">
        <v>63</v>
      </c>
      <c r="D383" s="30">
        <v>5.64</v>
      </c>
      <c r="E383" s="35">
        <v>1.69</v>
      </c>
      <c r="F383" s="35">
        <v>1.69</v>
      </c>
      <c r="G383" s="35">
        <v>2.26</v>
      </c>
      <c r="H383" s="14"/>
      <c r="K383" s="22">
        <f t="shared" si="7"/>
        <v>0</v>
      </c>
    </row>
    <row r="384" ht="59.1" customHeight="1" spans="1:11">
      <c r="A384" s="10">
        <v>375</v>
      </c>
      <c r="B384" s="20" t="s">
        <v>459</v>
      </c>
      <c r="C384" s="21" t="s">
        <v>63</v>
      </c>
      <c r="D384" s="30">
        <v>20.75</v>
      </c>
      <c r="E384" s="35">
        <v>6.23</v>
      </c>
      <c r="F384" s="35">
        <v>6.23</v>
      </c>
      <c r="G384" s="35">
        <v>8.29</v>
      </c>
      <c r="H384" s="14"/>
      <c r="K384" s="22">
        <f t="shared" si="7"/>
        <v>0</v>
      </c>
    </row>
    <row r="385" ht="59.1" customHeight="1" spans="1:11">
      <c r="A385" s="10">
        <v>376</v>
      </c>
      <c r="B385" s="20" t="s">
        <v>460</v>
      </c>
      <c r="C385" s="21" t="s">
        <v>63</v>
      </c>
      <c r="D385" s="30">
        <v>15.38</v>
      </c>
      <c r="E385" s="35">
        <v>4.61</v>
      </c>
      <c r="F385" s="35">
        <v>4.61</v>
      </c>
      <c r="G385" s="35">
        <v>6.16</v>
      </c>
      <c r="H385" s="14"/>
      <c r="K385" s="22">
        <f t="shared" si="7"/>
        <v>0</v>
      </c>
    </row>
    <row r="386" ht="59.1" customHeight="1" spans="1:11">
      <c r="A386" s="10">
        <v>377</v>
      </c>
      <c r="B386" s="20" t="s">
        <v>461</v>
      </c>
      <c r="C386" s="21" t="s">
        <v>63</v>
      </c>
      <c r="D386" s="30">
        <v>12.26</v>
      </c>
      <c r="E386" s="35">
        <v>3.68</v>
      </c>
      <c r="F386" s="35">
        <v>3.68</v>
      </c>
      <c r="G386" s="35">
        <v>4.9</v>
      </c>
      <c r="H386" s="14"/>
      <c r="K386" s="22">
        <f t="shared" si="7"/>
        <v>0</v>
      </c>
    </row>
    <row r="387" ht="59.1" customHeight="1" spans="1:11">
      <c r="A387" s="10">
        <v>378</v>
      </c>
      <c r="B387" s="20" t="s">
        <v>462</v>
      </c>
      <c r="C387" s="21" t="s">
        <v>63</v>
      </c>
      <c r="D387" s="30">
        <v>27.22</v>
      </c>
      <c r="E387" s="35">
        <v>8.17</v>
      </c>
      <c r="F387" s="35">
        <v>8.17</v>
      </c>
      <c r="G387" s="35">
        <v>10.88</v>
      </c>
      <c r="H387" s="14"/>
      <c r="K387" s="22">
        <f t="shared" si="7"/>
        <v>0</v>
      </c>
    </row>
    <row r="388" ht="59.1" customHeight="1" spans="1:11">
      <c r="A388" s="10">
        <v>379</v>
      </c>
      <c r="B388" s="20" t="s">
        <v>463</v>
      </c>
      <c r="C388" s="21" t="s">
        <v>63</v>
      </c>
      <c r="D388" s="30">
        <v>16.8</v>
      </c>
      <c r="E388" s="35">
        <v>5.04</v>
      </c>
      <c r="F388" s="35">
        <v>5.04</v>
      </c>
      <c r="G388" s="35">
        <v>6.72</v>
      </c>
      <c r="H388" s="14"/>
      <c r="K388" s="22">
        <f t="shared" si="7"/>
        <v>0</v>
      </c>
    </row>
    <row r="389" ht="59.1" customHeight="1" spans="1:11">
      <c r="A389" s="10">
        <v>380</v>
      </c>
      <c r="B389" s="20" t="s">
        <v>464</v>
      </c>
      <c r="C389" s="21" t="s">
        <v>63</v>
      </c>
      <c r="D389" s="30">
        <v>4.53</v>
      </c>
      <c r="E389" s="35">
        <v>1.36</v>
      </c>
      <c r="F389" s="35">
        <v>1.36</v>
      </c>
      <c r="G389" s="35">
        <v>1.81</v>
      </c>
      <c r="H389" s="14"/>
      <c r="K389" s="22">
        <f t="shared" si="7"/>
        <v>0</v>
      </c>
    </row>
    <row r="390" ht="59.1" customHeight="1" spans="1:11">
      <c r="A390" s="10">
        <v>381</v>
      </c>
      <c r="B390" s="20" t="s">
        <v>465</v>
      </c>
      <c r="C390" s="21" t="s">
        <v>63</v>
      </c>
      <c r="D390" s="30">
        <v>24.08</v>
      </c>
      <c r="E390" s="35">
        <v>7.22</v>
      </c>
      <c r="F390" s="35">
        <v>7.22</v>
      </c>
      <c r="G390" s="35">
        <v>9.64</v>
      </c>
      <c r="H390" s="14"/>
      <c r="K390" s="22">
        <f t="shared" ref="K390:K443" si="12">D390-E390-F390-G390</f>
        <v>0</v>
      </c>
    </row>
    <row r="391" ht="59.1" customHeight="1" spans="1:11">
      <c r="A391" s="10">
        <v>382</v>
      </c>
      <c r="B391" s="20" t="s">
        <v>466</v>
      </c>
      <c r="C391" s="21" t="s">
        <v>63</v>
      </c>
      <c r="D391" s="30">
        <v>1.76</v>
      </c>
      <c r="E391" s="35">
        <v>0.53</v>
      </c>
      <c r="F391" s="35">
        <v>0.53</v>
      </c>
      <c r="G391" s="35">
        <v>0.7</v>
      </c>
      <c r="H391" s="14"/>
      <c r="K391" s="22">
        <f t="shared" si="12"/>
        <v>0</v>
      </c>
    </row>
    <row r="392" ht="59.1" customHeight="1" spans="1:11">
      <c r="A392" s="10">
        <v>383</v>
      </c>
      <c r="B392" s="20" t="s">
        <v>467</v>
      </c>
      <c r="C392" s="21" t="s">
        <v>63</v>
      </c>
      <c r="D392" s="30">
        <v>1.51</v>
      </c>
      <c r="E392" s="35">
        <v>0.45</v>
      </c>
      <c r="F392" s="35">
        <v>0.45</v>
      </c>
      <c r="G392" s="35">
        <v>0.61</v>
      </c>
      <c r="H392" s="14"/>
      <c r="K392" s="22">
        <f t="shared" si="12"/>
        <v>0</v>
      </c>
    </row>
    <row r="393" ht="59.1" customHeight="1" spans="1:11">
      <c r="A393" s="10">
        <v>384</v>
      </c>
      <c r="B393" s="20" t="s">
        <v>468</v>
      </c>
      <c r="C393" s="21" t="s">
        <v>63</v>
      </c>
      <c r="D393" s="30">
        <v>8.83</v>
      </c>
      <c r="E393" s="35">
        <v>2.65</v>
      </c>
      <c r="F393" s="35">
        <v>2.65</v>
      </c>
      <c r="G393" s="35">
        <v>3.53</v>
      </c>
      <c r="H393" s="14"/>
      <c r="K393" s="22">
        <f t="shared" si="12"/>
        <v>0</v>
      </c>
    </row>
    <row r="394" ht="59.1" customHeight="1" spans="1:11">
      <c r="A394" s="10">
        <v>385</v>
      </c>
      <c r="B394" s="11" t="s">
        <v>469</v>
      </c>
      <c r="C394" s="10" t="s">
        <v>60</v>
      </c>
      <c r="D394" s="30">
        <v>15.94</v>
      </c>
      <c r="E394" s="35">
        <v>4.78</v>
      </c>
      <c r="F394" s="35">
        <v>4.78</v>
      </c>
      <c r="G394" s="35">
        <v>6.38</v>
      </c>
      <c r="H394" s="14"/>
      <c r="K394" s="22">
        <f t="shared" si="12"/>
        <v>0</v>
      </c>
    </row>
    <row r="395" ht="59.1" customHeight="1" spans="1:11">
      <c r="A395" s="10">
        <v>386</v>
      </c>
      <c r="B395" s="11" t="s">
        <v>470</v>
      </c>
      <c r="C395" s="10" t="s">
        <v>60</v>
      </c>
      <c r="D395" s="30">
        <v>12.6</v>
      </c>
      <c r="E395" s="35">
        <v>3.78</v>
      </c>
      <c r="F395" s="35">
        <v>3.78</v>
      </c>
      <c r="G395" s="35">
        <v>5.04</v>
      </c>
      <c r="H395" s="14"/>
      <c r="K395" s="22">
        <f t="shared" si="12"/>
        <v>0</v>
      </c>
    </row>
    <row r="396" ht="59.1" customHeight="1" spans="1:11">
      <c r="A396" s="10">
        <v>387</v>
      </c>
      <c r="B396" s="11" t="s">
        <v>471</v>
      </c>
      <c r="C396" s="10" t="s">
        <v>60</v>
      </c>
      <c r="D396" s="30">
        <v>60.55</v>
      </c>
      <c r="E396" s="35">
        <v>18.17</v>
      </c>
      <c r="F396" s="35">
        <v>18.17</v>
      </c>
      <c r="G396" s="35">
        <v>24.21</v>
      </c>
      <c r="H396" s="14"/>
      <c r="K396" s="22">
        <f t="shared" si="12"/>
        <v>0</v>
      </c>
    </row>
    <row r="397" ht="59.1" customHeight="1" spans="1:11">
      <c r="A397" s="10">
        <v>388</v>
      </c>
      <c r="B397" s="11" t="s">
        <v>472</v>
      </c>
      <c r="C397" s="10" t="s">
        <v>60</v>
      </c>
      <c r="D397" s="30">
        <v>5.38</v>
      </c>
      <c r="E397" s="35">
        <v>1.61</v>
      </c>
      <c r="F397" s="35">
        <v>1.61</v>
      </c>
      <c r="G397" s="35">
        <v>2.16</v>
      </c>
      <c r="H397" s="14"/>
      <c r="K397" s="22">
        <f t="shared" si="12"/>
        <v>0</v>
      </c>
    </row>
    <row r="398" ht="59.1" customHeight="1" spans="1:11">
      <c r="A398" s="10">
        <v>389</v>
      </c>
      <c r="B398" s="11" t="s">
        <v>473</v>
      </c>
      <c r="C398" s="10" t="s">
        <v>60</v>
      </c>
      <c r="D398" s="30">
        <v>1.16</v>
      </c>
      <c r="E398" s="35">
        <v>0.35</v>
      </c>
      <c r="F398" s="35">
        <v>0.35</v>
      </c>
      <c r="G398" s="35">
        <v>0.46</v>
      </c>
      <c r="H398" s="14"/>
      <c r="K398" s="22">
        <f t="shared" si="12"/>
        <v>0</v>
      </c>
    </row>
    <row r="399" ht="59.1" customHeight="1" spans="1:11">
      <c r="A399" s="10">
        <v>390</v>
      </c>
      <c r="B399" s="11" t="s">
        <v>474</v>
      </c>
      <c r="C399" s="10" t="s">
        <v>60</v>
      </c>
      <c r="D399" s="30">
        <v>18.42</v>
      </c>
      <c r="E399" s="35">
        <v>5.53</v>
      </c>
      <c r="F399" s="35">
        <v>5.53</v>
      </c>
      <c r="G399" s="35">
        <v>7.36</v>
      </c>
      <c r="H399" s="14"/>
      <c r="K399" s="22">
        <f t="shared" si="12"/>
        <v>0</v>
      </c>
    </row>
    <row r="400" ht="59.1" customHeight="1" spans="1:11">
      <c r="A400" s="10">
        <v>391</v>
      </c>
      <c r="B400" s="11" t="s">
        <v>475</v>
      </c>
      <c r="C400" s="10" t="s">
        <v>60</v>
      </c>
      <c r="D400" s="30">
        <v>1.83</v>
      </c>
      <c r="E400" s="35">
        <v>0.55</v>
      </c>
      <c r="F400" s="35">
        <v>0.55</v>
      </c>
      <c r="G400" s="35">
        <v>0.73</v>
      </c>
      <c r="H400" s="14"/>
      <c r="K400" s="22">
        <f t="shared" si="12"/>
        <v>0</v>
      </c>
    </row>
    <row r="401" ht="59.1" customHeight="1" spans="1:11">
      <c r="A401" s="10">
        <v>392</v>
      </c>
      <c r="B401" s="11" t="s">
        <v>476</v>
      </c>
      <c r="C401" s="10" t="s">
        <v>60</v>
      </c>
      <c r="D401" s="30">
        <v>1.91</v>
      </c>
      <c r="E401" s="35">
        <v>0.57</v>
      </c>
      <c r="F401" s="35">
        <v>0.57</v>
      </c>
      <c r="G401" s="35">
        <v>0.77</v>
      </c>
      <c r="H401" s="14"/>
      <c r="K401" s="22">
        <f t="shared" si="12"/>
        <v>0</v>
      </c>
    </row>
    <row r="402" ht="59.1" customHeight="1" spans="1:11">
      <c r="A402" s="10">
        <v>393</v>
      </c>
      <c r="B402" s="11" t="s">
        <v>477</v>
      </c>
      <c r="C402" s="10" t="s">
        <v>60</v>
      </c>
      <c r="D402" s="30">
        <v>18.68</v>
      </c>
      <c r="E402" s="35">
        <v>5.6</v>
      </c>
      <c r="F402" s="35">
        <v>5.6</v>
      </c>
      <c r="G402" s="35">
        <v>7.48</v>
      </c>
      <c r="H402" s="14"/>
      <c r="K402" s="22">
        <f t="shared" si="12"/>
        <v>0</v>
      </c>
    </row>
    <row r="403" ht="59.1" customHeight="1" spans="1:11">
      <c r="A403" s="10">
        <v>394</v>
      </c>
      <c r="B403" s="11" t="s">
        <v>478</v>
      </c>
      <c r="C403" s="10" t="s">
        <v>60</v>
      </c>
      <c r="D403" s="30">
        <v>6.05</v>
      </c>
      <c r="E403" s="35">
        <v>1.82</v>
      </c>
      <c r="F403" s="35">
        <v>1.82</v>
      </c>
      <c r="G403" s="35">
        <v>2.41</v>
      </c>
      <c r="H403" s="14"/>
      <c r="K403" s="22">
        <f t="shared" si="12"/>
        <v>0</v>
      </c>
    </row>
    <row r="404" ht="59.1" customHeight="1" spans="1:11">
      <c r="A404" s="10">
        <v>395</v>
      </c>
      <c r="B404" s="11" t="s">
        <v>479</v>
      </c>
      <c r="C404" s="10" t="s">
        <v>60</v>
      </c>
      <c r="D404" s="30">
        <v>6.67</v>
      </c>
      <c r="E404" s="35">
        <v>2</v>
      </c>
      <c r="F404" s="35">
        <v>2</v>
      </c>
      <c r="G404" s="35">
        <v>2.67</v>
      </c>
      <c r="H404" s="14"/>
      <c r="K404" s="22">
        <f t="shared" si="12"/>
        <v>0</v>
      </c>
    </row>
    <row r="405" ht="59.1" customHeight="1" spans="1:11">
      <c r="A405" s="10">
        <v>396</v>
      </c>
      <c r="B405" s="11" t="s">
        <v>480</v>
      </c>
      <c r="C405" s="10" t="s">
        <v>60</v>
      </c>
      <c r="D405" s="30">
        <v>164.95</v>
      </c>
      <c r="E405" s="35">
        <v>49.49</v>
      </c>
      <c r="F405" s="35">
        <v>49.49</v>
      </c>
      <c r="G405" s="35">
        <v>65.97</v>
      </c>
      <c r="H405" s="14"/>
      <c r="K405" s="22">
        <f t="shared" si="12"/>
        <v>0</v>
      </c>
    </row>
    <row r="406" ht="59.1" customHeight="1" spans="1:11">
      <c r="A406" s="10">
        <v>397</v>
      </c>
      <c r="B406" s="11" t="s">
        <v>481</v>
      </c>
      <c r="C406" s="10" t="s">
        <v>60</v>
      </c>
      <c r="D406" s="30">
        <v>6.8</v>
      </c>
      <c r="E406" s="35">
        <v>2.04</v>
      </c>
      <c r="F406" s="35">
        <v>2.04</v>
      </c>
      <c r="G406" s="35">
        <v>2.72</v>
      </c>
      <c r="H406" s="14"/>
      <c r="K406" s="22">
        <f t="shared" si="12"/>
        <v>0</v>
      </c>
    </row>
    <row r="407" ht="59.1" customHeight="1" spans="1:11">
      <c r="A407" s="10">
        <v>398</v>
      </c>
      <c r="B407" s="11" t="s">
        <v>482</v>
      </c>
      <c r="C407" s="10" t="s">
        <v>60</v>
      </c>
      <c r="D407" s="30">
        <v>50.33</v>
      </c>
      <c r="E407" s="35">
        <v>15.1</v>
      </c>
      <c r="F407" s="35">
        <v>15.1</v>
      </c>
      <c r="G407" s="35">
        <v>20.13</v>
      </c>
      <c r="H407" s="14"/>
      <c r="K407" s="22">
        <f t="shared" si="12"/>
        <v>0</v>
      </c>
    </row>
    <row r="408" ht="59.1" customHeight="1" spans="1:11">
      <c r="A408" s="10">
        <v>399</v>
      </c>
      <c r="B408" s="11" t="s">
        <v>483</v>
      </c>
      <c r="C408" s="10" t="s">
        <v>60</v>
      </c>
      <c r="D408" s="30">
        <v>8.28</v>
      </c>
      <c r="E408" s="35">
        <v>2.49</v>
      </c>
      <c r="F408" s="35">
        <v>2.49</v>
      </c>
      <c r="G408" s="35">
        <v>3.3</v>
      </c>
      <c r="H408" s="14"/>
      <c r="K408" s="22">
        <f t="shared" si="12"/>
        <v>0</v>
      </c>
    </row>
    <row r="409" ht="59.1" customHeight="1" spans="1:11">
      <c r="A409" s="10">
        <v>400</v>
      </c>
      <c r="B409" s="11" t="s">
        <v>484</v>
      </c>
      <c r="C409" s="10" t="s">
        <v>60</v>
      </c>
      <c r="D409" s="30">
        <v>17.42</v>
      </c>
      <c r="E409" s="35">
        <v>5.23</v>
      </c>
      <c r="F409" s="35">
        <v>5.23</v>
      </c>
      <c r="G409" s="35">
        <v>6.96</v>
      </c>
      <c r="H409" s="14"/>
      <c r="K409" s="22">
        <f t="shared" si="12"/>
        <v>0</v>
      </c>
    </row>
    <row r="410" ht="59.1" customHeight="1" spans="1:11">
      <c r="A410" s="10">
        <v>401</v>
      </c>
      <c r="B410" s="11" t="s">
        <v>485</v>
      </c>
      <c r="C410" s="10" t="s">
        <v>60</v>
      </c>
      <c r="D410" s="30">
        <v>6.41</v>
      </c>
      <c r="E410" s="35">
        <v>1.92</v>
      </c>
      <c r="F410" s="35">
        <v>1.92</v>
      </c>
      <c r="G410" s="35">
        <v>2.57</v>
      </c>
      <c r="H410" s="14"/>
      <c r="K410" s="22">
        <f t="shared" si="12"/>
        <v>0</v>
      </c>
    </row>
    <row r="411" ht="59.1" customHeight="1" spans="1:11">
      <c r="A411" s="10">
        <v>402</v>
      </c>
      <c r="B411" s="11" t="s">
        <v>486</v>
      </c>
      <c r="C411" s="10" t="s">
        <v>60</v>
      </c>
      <c r="D411" s="30">
        <v>1.62</v>
      </c>
      <c r="E411" s="35">
        <v>0.48</v>
      </c>
      <c r="F411" s="35">
        <v>0.48</v>
      </c>
      <c r="G411" s="35">
        <v>0.66</v>
      </c>
      <c r="H411" s="14"/>
      <c r="K411" s="22">
        <f t="shared" si="12"/>
        <v>0</v>
      </c>
    </row>
    <row r="412" ht="59.1" customHeight="1" spans="1:11">
      <c r="A412" s="10">
        <v>403</v>
      </c>
      <c r="B412" s="11" t="s">
        <v>487</v>
      </c>
      <c r="C412" s="10" t="s">
        <v>60</v>
      </c>
      <c r="D412" s="30">
        <v>2.09</v>
      </c>
      <c r="E412" s="35">
        <v>0.63</v>
      </c>
      <c r="F412" s="35">
        <v>0.63</v>
      </c>
      <c r="G412" s="35">
        <v>0.83</v>
      </c>
      <c r="H412" s="14"/>
      <c r="K412" s="22">
        <f t="shared" si="12"/>
        <v>0</v>
      </c>
    </row>
    <row r="413" ht="59.1" customHeight="1" spans="1:11">
      <c r="A413" s="10">
        <v>404</v>
      </c>
      <c r="B413" s="11" t="s">
        <v>488</v>
      </c>
      <c r="C413" s="10" t="s">
        <v>60</v>
      </c>
      <c r="D413" s="30">
        <v>52</v>
      </c>
      <c r="E413" s="35">
        <v>15.6</v>
      </c>
      <c r="F413" s="35">
        <v>15.6</v>
      </c>
      <c r="G413" s="35">
        <v>20.8</v>
      </c>
      <c r="H413" s="14"/>
      <c r="K413" s="22">
        <f t="shared" si="12"/>
        <v>0</v>
      </c>
    </row>
    <row r="414" ht="59.1" customHeight="1" spans="1:11">
      <c r="A414" s="10">
        <v>405</v>
      </c>
      <c r="B414" s="11" t="s">
        <v>489</v>
      </c>
      <c r="C414" s="10" t="s">
        <v>60</v>
      </c>
      <c r="D414" s="30">
        <v>25.8</v>
      </c>
      <c r="E414" s="35">
        <v>7.74</v>
      </c>
      <c r="F414" s="35">
        <v>7.74</v>
      </c>
      <c r="G414" s="35">
        <v>10.32</v>
      </c>
      <c r="H414" s="14"/>
      <c r="K414" s="22">
        <f t="shared" si="12"/>
        <v>0</v>
      </c>
    </row>
    <row r="415" ht="59.1" customHeight="1" spans="1:11">
      <c r="A415" s="10">
        <v>406</v>
      </c>
      <c r="B415" s="11" t="s">
        <v>490</v>
      </c>
      <c r="C415" s="10" t="s">
        <v>60</v>
      </c>
      <c r="D415" s="30">
        <v>4.22</v>
      </c>
      <c r="E415" s="35">
        <v>1.27</v>
      </c>
      <c r="F415" s="35">
        <v>1.27</v>
      </c>
      <c r="G415" s="35">
        <v>1.68</v>
      </c>
      <c r="H415" s="14"/>
      <c r="K415" s="22">
        <f t="shared" si="12"/>
        <v>0</v>
      </c>
    </row>
    <row r="416" ht="59.1" customHeight="1" spans="1:11">
      <c r="A416" s="10">
        <v>407</v>
      </c>
      <c r="B416" s="47" t="s">
        <v>491</v>
      </c>
      <c r="C416" s="48" t="s">
        <v>64</v>
      </c>
      <c r="D416" s="30">
        <v>5.97</v>
      </c>
      <c r="E416" s="35">
        <v>1.79</v>
      </c>
      <c r="F416" s="35">
        <v>1.79</v>
      </c>
      <c r="G416" s="35">
        <v>2.39</v>
      </c>
      <c r="H416" s="14"/>
      <c r="K416" s="22">
        <f t="shared" si="12"/>
        <v>0</v>
      </c>
    </row>
    <row r="417" ht="59.1" customHeight="1" spans="1:11">
      <c r="A417" s="10">
        <v>408</v>
      </c>
      <c r="B417" s="47" t="s">
        <v>492</v>
      </c>
      <c r="C417" s="48" t="s">
        <v>64</v>
      </c>
      <c r="D417" s="30">
        <v>3</v>
      </c>
      <c r="E417" s="35">
        <v>0.9</v>
      </c>
      <c r="F417" s="35">
        <v>0.9</v>
      </c>
      <c r="G417" s="35">
        <v>1.2</v>
      </c>
      <c r="H417" s="14"/>
      <c r="K417" s="22">
        <f t="shared" si="12"/>
        <v>0</v>
      </c>
    </row>
    <row r="418" ht="59.1" customHeight="1" spans="1:11">
      <c r="A418" s="10">
        <v>409</v>
      </c>
      <c r="B418" s="47" t="s">
        <v>493</v>
      </c>
      <c r="C418" s="48" t="s">
        <v>64</v>
      </c>
      <c r="D418" s="30">
        <v>7.42</v>
      </c>
      <c r="E418" s="35">
        <v>2.23</v>
      </c>
      <c r="F418" s="35">
        <v>2.23</v>
      </c>
      <c r="G418" s="35">
        <v>2.96</v>
      </c>
      <c r="H418" s="14"/>
      <c r="K418" s="22">
        <f t="shared" si="12"/>
        <v>0</v>
      </c>
    </row>
    <row r="419" ht="59.1" customHeight="1" spans="1:11">
      <c r="A419" s="10">
        <v>410</v>
      </c>
      <c r="B419" s="47" t="s">
        <v>494</v>
      </c>
      <c r="C419" s="48" t="s">
        <v>61</v>
      </c>
      <c r="D419" s="30">
        <v>15.69</v>
      </c>
      <c r="E419" s="35">
        <v>4.71</v>
      </c>
      <c r="F419" s="35">
        <v>4.71</v>
      </c>
      <c r="G419" s="35">
        <v>6.27</v>
      </c>
      <c r="H419" s="14"/>
      <c r="K419" s="22">
        <f t="shared" si="12"/>
        <v>0</v>
      </c>
    </row>
    <row r="420" ht="59.1" customHeight="1" spans="1:11">
      <c r="A420" s="10">
        <v>411</v>
      </c>
      <c r="B420" s="20" t="s">
        <v>495</v>
      </c>
      <c r="C420" s="21" t="s">
        <v>61</v>
      </c>
      <c r="D420" s="30">
        <v>62.2</v>
      </c>
      <c r="E420" s="35">
        <v>18.66</v>
      </c>
      <c r="F420" s="35">
        <v>18.66</v>
      </c>
      <c r="G420" s="35">
        <v>24.88</v>
      </c>
      <c r="H420" s="14"/>
      <c r="K420" s="22">
        <f t="shared" si="12"/>
        <v>0</v>
      </c>
    </row>
    <row r="421" ht="59.1" customHeight="1" spans="1:11">
      <c r="A421" s="10">
        <v>412</v>
      </c>
      <c r="B421" s="20" t="s">
        <v>496</v>
      </c>
      <c r="C421" s="21" t="s">
        <v>61</v>
      </c>
      <c r="D421" s="30">
        <v>156.19</v>
      </c>
      <c r="E421" s="35">
        <v>46.86</v>
      </c>
      <c r="F421" s="35">
        <v>46.86</v>
      </c>
      <c r="G421" s="35">
        <v>62.47</v>
      </c>
      <c r="H421" s="14"/>
      <c r="K421" s="22">
        <f t="shared" si="12"/>
        <v>0</v>
      </c>
    </row>
    <row r="422" ht="59.1" customHeight="1" spans="1:11">
      <c r="A422" s="10">
        <v>413</v>
      </c>
      <c r="B422" s="20" t="s">
        <v>497</v>
      </c>
      <c r="C422" s="21" t="s">
        <v>61</v>
      </c>
      <c r="D422" s="30">
        <v>11.33</v>
      </c>
      <c r="E422" s="35">
        <v>3.4</v>
      </c>
      <c r="F422" s="35">
        <v>3.4</v>
      </c>
      <c r="G422" s="35">
        <v>4.53</v>
      </c>
      <c r="H422" s="14"/>
      <c r="K422" s="22">
        <f t="shared" si="12"/>
        <v>0</v>
      </c>
    </row>
    <row r="423" ht="59.1" customHeight="1" spans="1:11">
      <c r="A423" s="10">
        <v>414</v>
      </c>
      <c r="B423" s="20" t="s">
        <v>498</v>
      </c>
      <c r="C423" s="21" t="s">
        <v>61</v>
      </c>
      <c r="D423" s="30">
        <v>14.91</v>
      </c>
      <c r="E423" s="35">
        <v>4.47</v>
      </c>
      <c r="F423" s="35">
        <v>4.47</v>
      </c>
      <c r="G423" s="35">
        <v>5.97</v>
      </c>
      <c r="H423" s="14"/>
      <c r="K423" s="22">
        <f t="shared" si="12"/>
        <v>0</v>
      </c>
    </row>
    <row r="424" ht="59.1" customHeight="1" spans="1:11">
      <c r="A424" s="10">
        <v>415</v>
      </c>
      <c r="B424" s="20" t="s">
        <v>499</v>
      </c>
      <c r="C424" s="21" t="s">
        <v>61</v>
      </c>
      <c r="D424" s="30">
        <v>1.38</v>
      </c>
      <c r="E424" s="35">
        <v>0.41</v>
      </c>
      <c r="F424" s="35">
        <v>0.41</v>
      </c>
      <c r="G424" s="35">
        <v>0.56</v>
      </c>
      <c r="H424" s="14"/>
      <c r="K424" s="22">
        <f t="shared" si="12"/>
        <v>0</v>
      </c>
    </row>
    <row r="425" ht="59.1" customHeight="1" spans="1:11">
      <c r="A425" s="10">
        <v>416</v>
      </c>
      <c r="B425" s="11" t="s">
        <v>500</v>
      </c>
      <c r="C425" s="21" t="s">
        <v>66</v>
      </c>
      <c r="D425" s="30">
        <v>0.95</v>
      </c>
      <c r="E425" s="35">
        <v>0.38</v>
      </c>
      <c r="F425" s="35">
        <v>0.38</v>
      </c>
      <c r="G425" s="35">
        <v>0.19</v>
      </c>
      <c r="H425" s="14"/>
      <c r="K425" s="22">
        <f t="shared" si="12"/>
        <v>0</v>
      </c>
    </row>
    <row r="426" ht="59.1" customHeight="1" spans="1:11">
      <c r="A426" s="10">
        <v>417</v>
      </c>
      <c r="B426" s="11" t="s">
        <v>501</v>
      </c>
      <c r="C426" s="21" t="s">
        <v>66</v>
      </c>
      <c r="D426" s="30">
        <v>3.94</v>
      </c>
      <c r="E426" s="35">
        <v>1.58</v>
      </c>
      <c r="F426" s="35">
        <v>1.58</v>
      </c>
      <c r="G426" s="35">
        <v>0.78</v>
      </c>
      <c r="H426" s="14"/>
      <c r="K426" s="22">
        <f t="shared" si="12"/>
        <v>0</v>
      </c>
    </row>
    <row r="427" ht="59.1" customHeight="1" spans="1:11">
      <c r="A427" s="10">
        <v>418</v>
      </c>
      <c r="B427" s="11" t="s">
        <v>502</v>
      </c>
      <c r="C427" s="21" t="s">
        <v>66</v>
      </c>
      <c r="D427" s="30">
        <v>40.66</v>
      </c>
      <c r="E427" s="35">
        <v>16.26</v>
      </c>
      <c r="F427" s="35">
        <v>16.26</v>
      </c>
      <c r="G427" s="35">
        <v>8.13999999999999</v>
      </c>
      <c r="H427" s="14"/>
      <c r="K427" s="22">
        <f t="shared" si="12"/>
        <v>0</v>
      </c>
    </row>
    <row r="428" ht="59.1" customHeight="1" spans="1:11">
      <c r="A428" s="10">
        <v>419</v>
      </c>
      <c r="B428" s="11" t="s">
        <v>503</v>
      </c>
      <c r="C428" s="21" t="s">
        <v>66</v>
      </c>
      <c r="D428" s="30">
        <v>7.1</v>
      </c>
      <c r="E428" s="35">
        <v>2.84</v>
      </c>
      <c r="F428" s="35">
        <v>2.84</v>
      </c>
      <c r="G428" s="35">
        <v>1.42</v>
      </c>
      <c r="H428" s="14"/>
      <c r="K428" s="22">
        <f t="shared" si="12"/>
        <v>0</v>
      </c>
    </row>
    <row r="429" ht="59.1" customHeight="1" spans="1:11">
      <c r="A429" s="10">
        <v>420</v>
      </c>
      <c r="B429" s="11" t="s">
        <v>504</v>
      </c>
      <c r="C429" s="21" t="s">
        <v>66</v>
      </c>
      <c r="D429" s="30">
        <v>4.76</v>
      </c>
      <c r="E429" s="35">
        <v>1.9</v>
      </c>
      <c r="F429" s="35">
        <v>1.9</v>
      </c>
      <c r="G429" s="35">
        <v>0.96</v>
      </c>
      <c r="H429" s="14"/>
      <c r="K429" s="22">
        <f t="shared" si="12"/>
        <v>0</v>
      </c>
    </row>
    <row r="430" ht="59.1" customHeight="1" spans="1:11">
      <c r="A430" s="10">
        <v>421</v>
      </c>
      <c r="B430" s="20" t="s">
        <v>505</v>
      </c>
      <c r="C430" s="21" t="s">
        <v>62</v>
      </c>
      <c r="D430" s="30">
        <v>2.65</v>
      </c>
      <c r="E430" s="35">
        <v>1.06</v>
      </c>
      <c r="F430" s="35">
        <v>1.06</v>
      </c>
      <c r="G430" s="35">
        <v>0.53</v>
      </c>
      <c r="H430" s="14"/>
      <c r="K430" s="22">
        <f t="shared" si="12"/>
        <v>0</v>
      </c>
    </row>
    <row r="431" ht="59.1" customHeight="1" spans="1:11">
      <c r="A431" s="10">
        <v>422</v>
      </c>
      <c r="B431" s="20" t="s">
        <v>506</v>
      </c>
      <c r="C431" s="21" t="s">
        <v>62</v>
      </c>
      <c r="D431" s="30">
        <v>19.3</v>
      </c>
      <c r="E431" s="35">
        <v>7.72</v>
      </c>
      <c r="F431" s="35">
        <v>7.72</v>
      </c>
      <c r="G431" s="35">
        <v>3.86</v>
      </c>
      <c r="H431" s="14"/>
      <c r="K431" s="22">
        <f t="shared" si="12"/>
        <v>0</v>
      </c>
    </row>
    <row r="432" ht="59.1" customHeight="1" spans="1:11">
      <c r="A432" s="10">
        <v>423</v>
      </c>
      <c r="B432" s="20" t="s">
        <v>507</v>
      </c>
      <c r="C432" s="21" t="s">
        <v>62</v>
      </c>
      <c r="D432" s="30">
        <v>2.37</v>
      </c>
      <c r="E432" s="35">
        <v>0.95</v>
      </c>
      <c r="F432" s="35">
        <v>0.95</v>
      </c>
      <c r="G432" s="35">
        <v>0.47</v>
      </c>
      <c r="H432" s="14"/>
      <c r="K432" s="22">
        <f t="shared" si="12"/>
        <v>0</v>
      </c>
    </row>
    <row r="433" ht="59.1" customHeight="1" spans="1:11">
      <c r="A433" s="10">
        <v>424</v>
      </c>
      <c r="B433" s="20" t="s">
        <v>508</v>
      </c>
      <c r="C433" s="21" t="s">
        <v>65</v>
      </c>
      <c r="D433" s="30">
        <v>43.68</v>
      </c>
      <c r="E433" s="35">
        <v>13.1</v>
      </c>
      <c r="F433" s="35">
        <v>13.1</v>
      </c>
      <c r="G433" s="35">
        <v>17.48</v>
      </c>
      <c r="H433" s="14"/>
      <c r="K433" s="22">
        <f t="shared" si="12"/>
        <v>0</v>
      </c>
    </row>
    <row r="434" ht="59.1" customHeight="1" spans="1:11">
      <c r="A434" s="10">
        <v>425</v>
      </c>
      <c r="B434" s="49" t="s">
        <v>509</v>
      </c>
      <c r="C434" s="50" t="s">
        <v>65</v>
      </c>
      <c r="D434" s="39">
        <v>10.42</v>
      </c>
      <c r="E434" s="40">
        <v>3.13</v>
      </c>
      <c r="F434" s="40">
        <v>3.13</v>
      </c>
      <c r="G434" s="40">
        <v>4.16</v>
      </c>
      <c r="H434" s="37"/>
      <c r="K434" s="22">
        <f t="shared" si="12"/>
        <v>0</v>
      </c>
    </row>
    <row r="435" s="1" customFormat="1" ht="59.1" customHeight="1" spans="1:11">
      <c r="A435" s="10"/>
      <c r="B435" s="51" t="s">
        <v>510</v>
      </c>
      <c r="C435" s="26"/>
      <c r="D435" s="52">
        <f>SUM(D378:D434)</f>
        <v>1116.98</v>
      </c>
      <c r="E435" s="52">
        <f t="shared" ref="E435:G435" si="13">SUM(E378:E434)</f>
        <v>343.29</v>
      </c>
      <c r="F435" s="52">
        <f t="shared" si="13"/>
        <v>343.29</v>
      </c>
      <c r="G435" s="52">
        <f t="shared" si="13"/>
        <v>430.4</v>
      </c>
      <c r="H435" s="26"/>
      <c r="K435" s="22">
        <f t="shared" si="12"/>
        <v>0</v>
      </c>
    </row>
    <row r="436" ht="59.1" customHeight="1" spans="1:11">
      <c r="A436" s="10">
        <v>426</v>
      </c>
      <c r="B436" s="53" t="s">
        <v>511</v>
      </c>
      <c r="C436" s="54" t="s">
        <v>68</v>
      </c>
      <c r="D436" s="44">
        <v>11.86</v>
      </c>
      <c r="E436" s="33">
        <v>3.56</v>
      </c>
      <c r="F436" s="33">
        <v>3.56</v>
      </c>
      <c r="G436" s="33">
        <v>4.74</v>
      </c>
      <c r="H436" s="46"/>
      <c r="K436" s="22">
        <f t="shared" si="12"/>
        <v>0</v>
      </c>
    </row>
    <row r="437" ht="59.1" customHeight="1" spans="1:11">
      <c r="A437" s="10">
        <v>427</v>
      </c>
      <c r="B437" s="20" t="s">
        <v>512</v>
      </c>
      <c r="C437" s="21" t="s">
        <v>68</v>
      </c>
      <c r="D437" s="30">
        <v>17</v>
      </c>
      <c r="E437" s="55">
        <v>5.1</v>
      </c>
      <c r="F437" s="55">
        <v>5.1</v>
      </c>
      <c r="G437" s="55">
        <v>6.8</v>
      </c>
      <c r="H437" s="14"/>
      <c r="K437" s="22">
        <f t="shared" si="12"/>
        <v>0</v>
      </c>
    </row>
    <row r="438" ht="59.1" customHeight="1" spans="1:11">
      <c r="A438" s="10">
        <v>428</v>
      </c>
      <c r="B438" s="56" t="s">
        <v>513</v>
      </c>
      <c r="C438" s="57" t="s">
        <v>68</v>
      </c>
      <c r="D438" s="30">
        <v>4.58</v>
      </c>
      <c r="E438" s="55">
        <v>1.37</v>
      </c>
      <c r="F438" s="55">
        <v>1.37</v>
      </c>
      <c r="G438" s="55">
        <v>1.84</v>
      </c>
      <c r="H438" s="14"/>
      <c r="K438" s="22">
        <f t="shared" si="12"/>
        <v>0</v>
      </c>
    </row>
    <row r="439" ht="59.1" customHeight="1" spans="1:11">
      <c r="A439" s="10">
        <v>429</v>
      </c>
      <c r="B439" s="56" t="s">
        <v>514</v>
      </c>
      <c r="C439" s="57" t="s">
        <v>68</v>
      </c>
      <c r="D439" s="30">
        <v>4.85</v>
      </c>
      <c r="E439" s="55">
        <v>1.46</v>
      </c>
      <c r="F439" s="55">
        <v>1.46</v>
      </c>
      <c r="G439" s="55">
        <v>1.93</v>
      </c>
      <c r="H439" s="14"/>
      <c r="K439" s="22">
        <f t="shared" si="12"/>
        <v>0</v>
      </c>
    </row>
    <row r="440" ht="59.1" customHeight="1" spans="1:11">
      <c r="A440" s="10">
        <v>430</v>
      </c>
      <c r="B440" s="56" t="s">
        <v>515</v>
      </c>
      <c r="C440" s="57" t="s">
        <v>68</v>
      </c>
      <c r="D440" s="30">
        <v>4.69</v>
      </c>
      <c r="E440" s="55">
        <v>1.41</v>
      </c>
      <c r="F440" s="55">
        <v>1.41</v>
      </c>
      <c r="G440" s="55">
        <v>1.87</v>
      </c>
      <c r="H440" s="14"/>
      <c r="K440" s="22">
        <f t="shared" si="12"/>
        <v>0</v>
      </c>
    </row>
    <row r="441" ht="59.1" customHeight="1" spans="1:11">
      <c r="A441" s="10">
        <v>431</v>
      </c>
      <c r="B441" s="58" t="s">
        <v>516</v>
      </c>
      <c r="C441" s="59" t="s">
        <v>68</v>
      </c>
      <c r="D441" s="39">
        <v>3.45</v>
      </c>
      <c r="E441" s="60">
        <v>1.04</v>
      </c>
      <c r="F441" s="60">
        <v>1.04</v>
      </c>
      <c r="G441" s="60">
        <v>1.37</v>
      </c>
      <c r="H441" s="37"/>
      <c r="K441" s="22">
        <f t="shared" si="12"/>
        <v>0</v>
      </c>
    </row>
    <row r="442" s="1" customFormat="1" ht="48.9" customHeight="1" spans="1:11">
      <c r="A442" s="10"/>
      <c r="B442" s="51" t="s">
        <v>517</v>
      </c>
      <c r="C442" s="51"/>
      <c r="D442" s="52">
        <f>SUM(D436:D441)</f>
        <v>46.43</v>
      </c>
      <c r="E442" s="52">
        <f t="shared" ref="E442:G442" si="14">SUM(E436:E441)</f>
        <v>13.94</v>
      </c>
      <c r="F442" s="52">
        <f t="shared" si="14"/>
        <v>13.94</v>
      </c>
      <c r="G442" s="52">
        <f t="shared" si="14"/>
        <v>18.55</v>
      </c>
      <c r="H442" s="26"/>
      <c r="K442" s="22">
        <f t="shared" si="12"/>
        <v>0</v>
      </c>
    </row>
    <row r="443" ht="54.3" customHeight="1" spans="1:11">
      <c r="A443" s="17"/>
      <c r="B443" s="51" t="s">
        <v>518</v>
      </c>
      <c r="C443" s="51"/>
      <c r="D443" s="61">
        <f t="shared" ref="D443:G443" si="15">SUBTOTAL(9,D442,D435,D377,D331,D273,D173,D337)</f>
        <v>11410.75</v>
      </c>
      <c r="E443" s="61">
        <f t="shared" si="15"/>
        <v>3448.29</v>
      </c>
      <c r="F443" s="61">
        <f t="shared" si="15"/>
        <v>3470.94</v>
      </c>
      <c r="G443" s="61">
        <f t="shared" si="15"/>
        <v>4491.52</v>
      </c>
      <c r="H443" s="61"/>
      <c r="K443" s="22">
        <f t="shared" si="12"/>
        <v>0</v>
      </c>
    </row>
    <row r="446" spans="3:12">
      <c r="C446" s="62"/>
      <c r="D446" s="63"/>
      <c r="E446" s="63"/>
      <c r="F446" s="63"/>
      <c r="G446" s="63"/>
      <c r="H446" s="64"/>
      <c r="I446" s="64"/>
      <c r="J446" s="64"/>
      <c r="K446" s="64"/>
      <c r="L446" s="64"/>
    </row>
    <row r="447" spans="3:12">
      <c r="C447" s="62"/>
      <c r="D447" s="65"/>
      <c r="E447" s="65"/>
      <c r="F447" s="65"/>
      <c r="G447" s="65"/>
      <c r="H447" s="64"/>
      <c r="I447" s="64"/>
      <c r="J447" s="64"/>
      <c r="K447" s="64"/>
      <c r="L447" s="64"/>
    </row>
    <row r="448" spans="3:12">
      <c r="C448" s="62"/>
      <c r="D448" s="66"/>
      <c r="E448" s="66"/>
      <c r="F448" s="66"/>
      <c r="G448" s="66"/>
      <c r="H448" s="64"/>
      <c r="I448" s="64"/>
      <c r="J448" s="64"/>
      <c r="K448" s="64"/>
      <c r="L448" s="64"/>
    </row>
    <row r="449" spans="3:12">
      <c r="C449" s="62"/>
      <c r="D449" s="66"/>
      <c r="E449" s="66"/>
      <c r="F449" s="66"/>
      <c r="G449" s="66"/>
      <c r="H449" s="64"/>
      <c r="I449" s="64"/>
      <c r="J449" s="64"/>
      <c r="K449" s="64"/>
      <c r="L449" s="64"/>
    </row>
    <row r="450" spans="3:12">
      <c r="C450" s="62"/>
      <c r="D450" s="66"/>
      <c r="E450" s="66"/>
      <c r="F450" s="66"/>
      <c r="G450" s="66"/>
      <c r="H450" s="64"/>
      <c r="I450" s="64"/>
      <c r="J450" s="64"/>
      <c r="K450" s="64"/>
      <c r="L450" s="64"/>
    </row>
    <row r="451" spans="3:12">
      <c r="C451" s="62"/>
      <c r="D451" s="66"/>
      <c r="E451" s="66"/>
      <c r="F451" s="66"/>
      <c r="G451" s="66"/>
      <c r="H451" s="64"/>
      <c r="I451" s="64"/>
      <c r="J451" s="64"/>
      <c r="K451" s="64"/>
      <c r="L451" s="64"/>
    </row>
    <row r="452" spans="3:12">
      <c r="C452" s="62"/>
      <c r="D452" s="66"/>
      <c r="E452" s="66"/>
      <c r="F452" s="66"/>
      <c r="G452" s="66"/>
      <c r="H452" s="64"/>
      <c r="I452" s="64"/>
      <c r="J452" s="64"/>
      <c r="K452" s="64"/>
      <c r="L452" s="64"/>
    </row>
    <row r="453" spans="3:12">
      <c r="C453" s="62"/>
      <c r="D453" s="65"/>
      <c r="E453" s="65"/>
      <c r="F453" s="65"/>
      <c r="G453" s="65"/>
      <c r="H453" s="64"/>
      <c r="I453" s="64"/>
      <c r="J453" s="64"/>
      <c r="K453" s="64"/>
      <c r="L453" s="64"/>
    </row>
    <row r="454" spans="3:12">
      <c r="C454" s="62"/>
      <c r="D454" s="63"/>
      <c r="E454" s="63"/>
      <c r="F454" s="63"/>
      <c r="G454" s="63"/>
      <c r="H454" s="64"/>
      <c r="I454" s="64"/>
      <c r="J454" s="64"/>
      <c r="K454" s="64"/>
      <c r="L454" s="64"/>
    </row>
    <row r="455" spans="3:12">
      <c r="C455" s="62"/>
      <c r="D455" s="67"/>
      <c r="E455" s="67"/>
      <c r="F455" s="67"/>
      <c r="G455" s="67"/>
      <c r="H455" s="64"/>
      <c r="I455" s="64"/>
      <c r="J455" s="64"/>
      <c r="K455" s="64"/>
      <c r="L455" s="64"/>
    </row>
    <row r="456" spans="3:12">
      <c r="C456" s="62"/>
      <c r="D456" s="67"/>
      <c r="E456" s="67"/>
      <c r="F456" s="67"/>
      <c r="G456" s="67"/>
      <c r="H456" s="64"/>
      <c r="I456" s="64"/>
      <c r="J456" s="64"/>
      <c r="K456" s="64"/>
      <c r="L456" s="64"/>
    </row>
    <row r="457" spans="3:12">
      <c r="C457" s="62"/>
      <c r="D457" s="67"/>
      <c r="E457" s="67"/>
      <c r="F457" s="67"/>
      <c r="G457" s="67"/>
      <c r="H457" s="64"/>
      <c r="I457" s="64"/>
      <c r="J457" s="64"/>
      <c r="K457" s="64"/>
      <c r="L457" s="64"/>
    </row>
    <row r="458" spans="3:12">
      <c r="C458" s="62"/>
      <c r="D458" s="67"/>
      <c r="E458" s="67"/>
      <c r="F458" s="67"/>
      <c r="G458" s="67"/>
      <c r="H458" s="64"/>
      <c r="I458" s="64"/>
      <c r="J458" s="64"/>
      <c r="K458" s="64"/>
      <c r="L458" s="64"/>
    </row>
    <row r="459" spans="3:12">
      <c r="C459" s="62"/>
      <c r="D459" s="67"/>
      <c r="E459" s="67"/>
      <c r="F459" s="67"/>
      <c r="G459" s="67"/>
      <c r="H459" s="64"/>
      <c r="I459" s="64"/>
      <c r="J459" s="64"/>
      <c r="K459" s="64"/>
      <c r="L459" s="64"/>
    </row>
    <row r="460" spans="3:12">
      <c r="C460" s="62"/>
      <c r="D460" s="67"/>
      <c r="E460" s="67"/>
      <c r="F460" s="67"/>
      <c r="G460" s="67"/>
      <c r="H460" s="64"/>
      <c r="I460" s="64"/>
      <c r="J460" s="64"/>
      <c r="K460" s="64"/>
      <c r="L460" s="64"/>
    </row>
    <row r="461" spans="3:12">
      <c r="C461" s="62"/>
      <c r="D461" s="67"/>
      <c r="E461" s="67"/>
      <c r="F461" s="67"/>
      <c r="G461" s="67"/>
      <c r="H461" s="64"/>
      <c r="I461" s="64"/>
      <c r="J461" s="64"/>
      <c r="K461" s="64"/>
      <c r="L461" s="64"/>
    </row>
    <row r="462" spans="3:12">
      <c r="C462" s="62"/>
      <c r="D462" s="67"/>
      <c r="E462" s="67"/>
      <c r="F462" s="67"/>
      <c r="G462" s="67"/>
      <c r="H462" s="64"/>
      <c r="I462" s="64"/>
      <c r="J462" s="64"/>
      <c r="K462" s="64"/>
      <c r="L462" s="64"/>
    </row>
    <row r="463" spans="4:7">
      <c r="D463" s="68"/>
      <c r="E463" s="68"/>
      <c r="F463" s="68"/>
      <c r="G463" s="68"/>
    </row>
    <row r="464" spans="4:7">
      <c r="D464" s="68"/>
      <c r="E464" s="68"/>
      <c r="F464" s="68"/>
      <c r="G464" s="68"/>
    </row>
    <row r="465" spans="4:7">
      <c r="D465" s="68"/>
      <c r="E465" s="68"/>
      <c r="F465" s="68"/>
      <c r="G465" s="68"/>
    </row>
  </sheetData>
  <autoFilter ref="A4:H442"/>
  <mergeCells count="2">
    <mergeCell ref="A1:G1"/>
    <mergeCell ref="A2:H2"/>
  </mergeCells>
  <pageMargins left="0.354166666666667" right="0.156944444444444" top="0.511805555555556" bottom="0.511805555555556" header="0.314583333333333" footer="0.314583333333333"/>
  <pageSetup paperSize="9" scale="6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全省汇总</vt:lpstr>
      <vt:lpstr>企业汇总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</cp:lastModifiedBy>
  <dcterms:created xsi:type="dcterms:W3CDTF">2017-11-24T01:33:00Z</dcterms:created>
  <cp:lastPrinted>2017-11-24T07:03:00Z</cp:lastPrinted>
  <dcterms:modified xsi:type="dcterms:W3CDTF">2017-11-24T07:41:54Z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